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صندوق گنجینه آوانوین\پرتفوی\"/>
    </mc:Choice>
  </mc:AlternateContent>
  <xr:revisionPtr revIDLastSave="0" documentId="13_ncr:1_{24D4E669-4C97-469C-AA03-1989F47A6306}" xr6:coauthVersionLast="47" xr6:coauthVersionMax="47" xr10:uidLastSave="{00000000-0000-0000-0000-000000000000}"/>
  <bookViews>
    <workbookView xWindow="-120" yWindow="-120" windowWidth="29040" windowHeight="15840" firstSheet="8" activeTab="10" xr2:uid="{00000000-000D-0000-FFFF-FFFF00000000}"/>
  </bookViews>
  <sheets>
    <sheet name="صورت وضعیت" sheetId="1" r:id="rId1"/>
    <sheet name="واحدهای صندوق" sheetId="4" r:id="rId2"/>
    <sheet name="اوراق" sheetId="5" r:id="rId3"/>
    <sheet name="تعدیل قیمت" sheetId="6" r:id="rId4"/>
    <sheet name="سپرده" sheetId="7" r:id="rId5"/>
    <sheet name="درآمد" sheetId="8" r:id="rId6"/>
    <sheet name="درآمد سرمایه گذاری در سهام" sheetId="9" r:id="rId7"/>
    <sheet name="درآمد سرمایه گذاری در صندوق" sheetId="10" r:id="rId8"/>
    <sheet name="درآمد سرمایه گذاری در اوراق به" sheetId="11" r:id="rId9"/>
    <sheet name="درآمد سپرده بانکی" sheetId="13" r:id="rId10"/>
    <sheet name="سایر درآمدها" sheetId="14" r:id="rId11"/>
    <sheet name="سود اوراق بهادار" sheetId="17" r:id="rId12"/>
    <sheet name="سود سپرده بانکی" sheetId="18" r:id="rId13"/>
    <sheet name="درآمد ناشی از فروش" sheetId="19" r:id="rId14"/>
    <sheet name="درآمد ناشی از تغییر قیمت اوراق" sheetId="21" r:id="rId15"/>
  </sheets>
  <definedNames>
    <definedName name="_xlnm.Print_Area" localSheetId="2">اوراق!$A$1:$AM$21</definedName>
    <definedName name="_xlnm.Print_Area" localSheetId="3">'تعدیل قیمت'!$A$1:$N$19</definedName>
    <definedName name="_xlnm.Print_Area" localSheetId="5">درآمد!$A$1:$K$13</definedName>
    <definedName name="_xlnm.Print_Area" localSheetId="9">'درآمد سپرده بانکی'!$A$1:$K$16</definedName>
    <definedName name="_xlnm.Print_Area" localSheetId="8">'درآمد سرمایه گذاری در اوراق به'!$A$1:$S$22</definedName>
    <definedName name="_xlnm.Print_Area" localSheetId="6">'درآمد سرمایه گذاری در سهام'!$A$1:$X$12</definedName>
    <definedName name="_xlnm.Print_Area" localSheetId="7">'درآمد سرمایه گذاری در صندوق'!$A$1:$X$16</definedName>
    <definedName name="_xlnm.Print_Area" localSheetId="14">'درآمد ناشی از تغییر قیمت اوراق'!$A$1:$S$24</definedName>
    <definedName name="_xlnm.Print_Area" localSheetId="13">'درآمد ناشی از فروش'!$A$1:$S$16</definedName>
    <definedName name="_xlnm.Print_Area" localSheetId="10">'سایر درآمدها'!$A$1:$G$11</definedName>
    <definedName name="_xlnm.Print_Area" localSheetId="4">سپرده!$A$1:$M$17</definedName>
    <definedName name="_xlnm.Print_Area" localSheetId="11">'سود اوراق بهادار'!$A$1:$U$10</definedName>
    <definedName name="_xlnm.Print_Area" localSheetId="12">'سود سپرده بانکی'!$A$1:$N$16</definedName>
    <definedName name="_xlnm.Print_Area" localSheetId="0">'صورت وضعیت'!$A$1:$C$6</definedName>
    <definedName name="_xlnm.Print_Area" localSheetId="1">'واحدهای صندوق'!$A$1:$AB$15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18" l="1"/>
</calcChain>
</file>

<file path=xl/sharedStrings.xml><?xml version="1.0" encoding="utf-8"?>
<sst xmlns="http://schemas.openxmlformats.org/spreadsheetml/2006/main" count="434" uniqueCount="185">
  <si>
    <t>صندوق سرمایه‌گذاری مشترک گنجینه آوا نوین</t>
  </si>
  <si>
    <t>صورت وضعیت پرتفوی</t>
  </si>
  <si>
    <t>برای ماه منتهی به 1404/03/31</t>
  </si>
  <si>
    <t>1404/02/31</t>
  </si>
  <si>
    <t>تغییرات طی دوره</t>
  </si>
  <si>
    <t>1404/03/31</t>
  </si>
  <si>
    <t>خرید طی دوره</t>
  </si>
  <si>
    <t>فروش طی دوره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</si>
  <si>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</si>
  <si>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</si>
  <si>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</si>
  <si>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</si>
  <si>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</si>
  <si>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</si>
  <si>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نرخ سود موثر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</si>
  <si>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</si>
  <si>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</si>
  <si>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</si>
  <si>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</si>
  <si>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</si>
  <si>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</si>
  <si>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</si>
  <si>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ارمغان فیروزه آسیا-ثابت</t>
  </si>
  <si>
    <t>صندوق س. گنجینه ارمغان الماس-س</t>
  </si>
  <si>
    <t>صندوق اهرمی جهش-واحدهای عادی</t>
  </si>
  <si>
    <t>صندوق س. اهرمی کاریزما-واحد عادی</t>
  </si>
  <si>
    <t>صندوق اهرمی موج-واحدهای عادی</t>
  </si>
  <si>
    <t>صندوق س سهامی بیدار-واحدهای عادی</t>
  </si>
  <si>
    <t>جمع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</si>
  <si>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</si>
  <si>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</si>
  <si>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</si>
  <si>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</si>
  <si>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</si>
  <si>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</si>
  <si>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</si>
  <si>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</si>
  <si>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</si>
  <si>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خزانه-م11بودجه02-050720</t>
  </si>
  <si>
    <t>بله</t>
  </si>
  <si>
    <t>1402/12/29</t>
  </si>
  <si>
    <t>1405/07/20</t>
  </si>
  <si>
    <t>اسناد خزانه-م13بودجه02-051021</t>
  </si>
  <si>
    <t>1405/10/21</t>
  </si>
  <si>
    <t>اسناد خزانه-م1بودجه01-040326</t>
  </si>
  <si>
    <t>1401/02/26</t>
  </si>
  <si>
    <t>1404/03/26</t>
  </si>
  <si>
    <t>اسناد خزانه-م3بودجه01-040520</t>
  </si>
  <si>
    <t>1401/05/18</t>
  </si>
  <si>
    <t>1404/05/20</t>
  </si>
  <si>
    <t>اسناد خزانه-م7بودجه02-040910</t>
  </si>
  <si>
    <t>1402/12/20</t>
  </si>
  <si>
    <t>1404/09/10</t>
  </si>
  <si>
    <t>اسنادخزانه-م1بودجه02-050325</t>
  </si>
  <si>
    <t>1402/06/19</t>
  </si>
  <si>
    <t>1405/03/25</t>
  </si>
  <si>
    <t>اسنادخزانه-م2بودجه02-050923</t>
  </si>
  <si>
    <t>1405/09/23</t>
  </si>
  <si>
    <t>اسنادخزانه-م4بودجه01-040917</t>
  </si>
  <si>
    <t>1401/12/08</t>
  </si>
  <si>
    <t>1404/09/16</t>
  </si>
  <si>
    <t>اسنادخزانه-م5بودجه01-041015</t>
  </si>
  <si>
    <t>1404/10/14</t>
  </si>
  <si>
    <t>اسنادخزانه-م7بودجه01-040714</t>
  </si>
  <si>
    <t>1401/12/10</t>
  </si>
  <si>
    <t>1404/07/13</t>
  </si>
  <si>
    <t>مرابحه عام دولت112-ش.خ 040408</t>
  </si>
  <si>
    <t>1401/06/08</t>
  </si>
  <si>
    <t>1404/04/07</t>
  </si>
  <si>
    <t>مرابحه عام دولت132-ش.خ041110</t>
  </si>
  <si>
    <t>1402/05/10</t>
  </si>
  <si>
    <t>1404/11/10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</si>
  <si>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</si>
  <si>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</si>
  <si>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</si>
  <si>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</si>
  <si>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</si>
  <si>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</si>
  <si>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</si>
  <si>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</si>
  <si>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0.81%</t>
  </si>
  <si>
    <t>سایر</t>
  </si>
  <si>
    <t>0.55%</t>
  </si>
  <si>
    <t>-0.01%</t>
  </si>
  <si>
    <t>0.79%</t>
  </si>
  <si>
    <t>1.28%</t>
  </si>
  <si>
    <t>0.13%</t>
  </si>
  <si>
    <t>0.05%</t>
  </si>
  <si>
    <t>0.44%</t>
  </si>
  <si>
    <t>0.19%</t>
  </si>
  <si>
    <t>0.22%</t>
  </si>
  <si>
    <t>سرمایه‌گذاری در  سپرده‌ بانکی</t>
  </si>
  <si>
    <t>سپرده های بانکی</t>
  </si>
  <si>
    <t>مبلغ</t>
  </si>
  <si>
    <t>افزایش</t>
  </si>
  <si>
    <t>کاهش</t>
  </si>
  <si>
    <t>0.00%</t>
  </si>
  <si>
    <t>4.26%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</si>
  <si>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</si>
  <si>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</si>
  <si>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</si>
  <si>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</si>
  <si>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</si>
  <si>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</si>
  <si>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</si>
  <si>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</si>
  <si>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</si>
  <si>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</si>
  <si>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</si>
  <si>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</si>
  <si>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</si>
  <si>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</si>
  <si>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</si>
  <si>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</si>
  <si>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</si>
  <si>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</si>
  <si>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</si>
  <si>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</si>
  <si>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</si>
  <si>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</si>
  <si>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</si>
  <si>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</si>
  <si>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</si>
  <si>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بانک ملت</t>
  </si>
  <si>
    <t>بانک صادرات ایران</t>
  </si>
  <si>
    <t>ایران خودرو دیزل</t>
  </si>
  <si>
    <t>-2-2</t>
  </si>
  <si>
    <t>درآمد حاصل از سرمایه­گذاری در واحدهای صندوق</t>
  </si>
  <si>
    <t>درآمد سود صندوق</t>
  </si>
  <si>
    <t>صندوق س آرمان آتی- بخشی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</si>
  <si>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</si>
  <si>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</si>
  <si>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</si>
  <si>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</si>
  <si>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اسنادخزانه-م10بودجه02-051112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</si>
  <si>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</si>
  <si>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</si>
  <si>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</si>
  <si>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</si>
  <si>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</si>
  <si>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</si>
  <si>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سهام</t>
  </si>
  <si>
    <t>معین برای سایر درآمدهای تنزیل سود بانک</t>
  </si>
  <si>
    <t>تعدیل کارمزد کارگزار</t>
  </si>
  <si>
    <t>هزینه تنزیل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</si>
  <si>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</si>
  <si>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</si>
  <si>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</si>
  <si>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</si>
  <si>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</si>
  <si>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</si>
  <si>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</si>
  <si>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</si>
  <si>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</si>
  <si>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</si>
  <si>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</si>
  <si>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</si>
  <si>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%0.5</t>
  </si>
  <si>
    <t>%16</t>
  </si>
  <si>
    <t>%58.72</t>
  </si>
  <si>
    <t>سپرده های بانک پارسیان</t>
  </si>
  <si>
    <t>سپرده های بانک ایران زمین</t>
  </si>
  <si>
    <t>سپرده های بانک آینده</t>
  </si>
  <si>
    <t>سپرده های بانک خاورمیانه</t>
  </si>
  <si>
    <t>سپرده های بانک پاسارگاد</t>
  </si>
  <si>
    <t>سپرده های موسسه اعتباری ملل</t>
  </si>
  <si>
    <t>سپرده های بانک گردشگری</t>
  </si>
  <si>
    <t>سپرده های بانک دی</t>
  </si>
  <si>
    <t>سپرده کوتاه مدت بانک پارسیان</t>
  </si>
  <si>
    <t>سپرده کوتاه مدت بانک ایران زمین</t>
  </si>
  <si>
    <t>سپرده کوتاه مدت بانک آینده</t>
  </si>
  <si>
    <t>سپرده کوتاه مدت بانک خاورمیانه</t>
  </si>
  <si>
    <t>سپرده کوتاه مدت بانک پاسارگاد</t>
  </si>
  <si>
    <t>سپرده کوتاه مدت موسسه اعتباری ملل</t>
  </si>
  <si>
    <t>سپرده کوتاه مدت بانک گردشگری</t>
  </si>
  <si>
    <t>سپرده بلند مدت بانک دی</t>
  </si>
  <si>
    <t>-1-1</t>
  </si>
  <si>
    <t xml:space="preserve">سپرده های بانک پارسیان </t>
  </si>
  <si>
    <t xml:space="preserve">سپرده های بانک ایران زمین </t>
  </si>
  <si>
    <t xml:space="preserve">سپرده های بانک آینده </t>
  </si>
  <si>
    <t xml:space="preserve">سپرده های بانک خاورمیانه </t>
  </si>
  <si>
    <t xml:space="preserve">سپرده های بانک پاسارگاد </t>
  </si>
  <si>
    <t xml:space="preserve">سپرده های موسسه اعتباری ملل </t>
  </si>
  <si>
    <t xml:space="preserve">سپرده های بانک گردشگری </t>
  </si>
  <si>
    <t xml:space="preserve">سپرده های بانک دی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</si>
</sst>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9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4" fontId="5" fillId="0" borderId="0" xfId="0" applyNumberFormat="1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10" fontId="0" fillId="0" borderId="0" xfId="1" applyNumberFormat="1" applyFont="1" applyAlignment="1">
      <alignment horizontal="left"/>
    </xf>
    <xf numFmtId="3" fontId="5" fillId="0" borderId="0" xfId="0" applyNumberFormat="1" applyFont="1" applyFill="1" applyAlignment="1">
      <alignment vertical="top"/>
    </xf>
    <xf numFmtId="3" fontId="5" fillId="0" borderId="4" xfId="0" applyNumberFormat="1" applyFont="1" applyFill="1" applyBorder="1" applyAlignment="1">
      <alignment vertical="top"/>
    </xf>
    <xf numFmtId="3" fontId="5" fillId="0" borderId="2" xfId="0" applyNumberFormat="1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5" fillId="0" borderId="4" xfId="0" applyFont="1" applyFill="1" applyBorder="1" applyAlignment="1">
      <alignment vertical="top"/>
    </xf>
    <xf numFmtId="0" fontId="0" fillId="0" borderId="0" xfId="0" applyFill="1" applyAlignment="1">
      <alignment horizontal="left"/>
    </xf>
    <xf numFmtId="0" fontId="7" fillId="0" borderId="0" xfId="0" applyFont="1" applyFill="1" applyAlignment="1">
      <alignment horizontal="left"/>
    </xf>
    <xf numFmtId="3" fontId="5" fillId="0" borderId="0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top"/>
    </xf>
    <xf numFmtId="3" fontId="0" fillId="0" borderId="0" xfId="0" applyNumberFormat="1" applyAlignment="1">
      <alignment horizontal="left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left"/>
    </xf>
    <xf numFmtId="3" fontId="5" fillId="0" borderId="0" xfId="0" applyNumberFormat="1" applyFont="1" applyFill="1" applyBorder="1" applyAlignment="1">
      <alignment horizontal="right" vertical="top"/>
    </xf>
    <xf numFmtId="10" fontId="5" fillId="0" borderId="2" xfId="1" applyNumberFormat="1" applyFont="1" applyFill="1" applyBorder="1" applyAlignment="1">
      <alignment horizontal="right" vertical="top"/>
    </xf>
    <xf numFmtId="10" fontId="5" fillId="0" borderId="0" xfId="1" applyNumberFormat="1" applyFont="1" applyFill="1" applyBorder="1" applyAlignment="1">
      <alignment horizontal="right" vertical="top"/>
    </xf>
    <xf numFmtId="10" fontId="5" fillId="0" borderId="0" xfId="1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top"/>
    </xf>
    <xf numFmtId="49" fontId="3" fillId="0" borderId="0" xfId="0" applyNumberFormat="1" applyFont="1" applyFill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activeCell="A11" sqref="A11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51" t="s">
        <v>0</v>
      </c>
      <c r="B1" s="51"/>
      <c r="C1" s="51"/>
    </row>
    <row r="2" spans="1:3" ht="21.75" customHeight="1" x14ac:dyDescent="0.2">
      <c r="A2" s="51" t="s">
        <v>1</v>
      </c>
      <c r="B2" s="51"/>
      <c r="C2" s="51"/>
    </row>
    <row r="3" spans="1:3" ht="21.75" customHeight="1" x14ac:dyDescent="0.2">
      <c r="A3" s="51" t="s">
        <v>2</v>
      </c>
      <c r="B3" s="51"/>
      <c r="C3" s="51"/>
    </row>
    <row r="4" spans="1:3" ht="7.35" customHeight="1" x14ac:dyDescent="0.2"/>
    <row r="5" spans="1:3" ht="123.6" customHeight="1" x14ac:dyDescent="0.2">
      <c r="B5" s="52"/>
    </row>
    <row r="6" spans="1:3" ht="123.6" customHeight="1" x14ac:dyDescent="0.2">
      <c r="B6" s="52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7"/>
  <sheetViews>
    <sheetView rightToLeft="1" topLeftCell="A3" zoomScale="160" zoomScaleNormal="160" workbookViewId="0">
      <selection activeCell="H16" sqref="H16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1.75" customHeight="1" x14ac:dyDescent="0.2">
      <c r="A2" s="51" t="s">
        <v>98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14.45" customHeight="1" x14ac:dyDescent="0.2"/>
    <row r="5" spans="1:10" ht="14.45" customHeight="1" x14ac:dyDescent="0.2">
      <c r="A5" s="68" t="s">
        <v>135</v>
      </c>
      <c r="B5" s="53" t="s">
        <v>136</v>
      </c>
      <c r="C5" s="53"/>
      <c r="D5" s="53"/>
      <c r="E5" s="53"/>
      <c r="F5" s="53"/>
      <c r="G5" s="53"/>
      <c r="H5" s="53"/>
      <c r="I5" s="53"/>
      <c r="J5" s="53"/>
    </row>
    <row r="6" spans="1:10" ht="14.45" customHeight="1" x14ac:dyDescent="0.2">
      <c r="D6" s="54" t="s">
        <v>117</v>
      </c>
      <c r="E6" s="54"/>
      <c r="F6" s="54"/>
      <c r="H6" s="54" t="s">
        <v>118</v>
      </c>
      <c r="I6" s="54"/>
      <c r="J6" s="54"/>
    </row>
    <row r="7" spans="1:10" ht="36.4" customHeight="1" x14ac:dyDescent="0.2">
      <c r="A7" s="54" t="s">
        <v>137</v>
      </c>
      <c r="B7" s="54"/>
      <c r="D7" s="18" t="s">
        <v>138</v>
      </c>
      <c r="E7" s="3"/>
      <c r="F7" s="45" t="s">
        <v>139</v>
      </c>
      <c r="H7" s="18" t="s">
        <v>138</v>
      </c>
      <c r="I7" s="3"/>
      <c r="J7" s="18" t="s">
        <v>139</v>
      </c>
    </row>
    <row r="8" spans="1:10" ht="21.75" customHeight="1" x14ac:dyDescent="0.2">
      <c r="A8" s="56" t="s">
        <v>160</v>
      </c>
      <c r="B8" s="56"/>
      <c r="D8" s="6">
        <v>23765</v>
      </c>
      <c r="F8" s="48"/>
      <c r="H8" s="6">
        <v>74450</v>
      </c>
      <c r="J8" s="7"/>
    </row>
    <row r="9" spans="1:10" ht="21.75" customHeight="1" x14ac:dyDescent="0.2">
      <c r="A9" s="58" t="s">
        <v>161</v>
      </c>
      <c r="B9" s="58"/>
      <c r="D9" s="44">
        <v>23319</v>
      </c>
      <c r="F9" s="49"/>
      <c r="H9" s="44">
        <v>73046</v>
      </c>
      <c r="J9" s="24"/>
    </row>
    <row r="10" spans="1:10" ht="21.75" customHeight="1" x14ac:dyDescent="0.2">
      <c r="A10" s="58" t="s">
        <v>162</v>
      </c>
      <c r="B10" s="58"/>
      <c r="D10" s="9">
        <v>1289</v>
      </c>
      <c r="F10" s="50"/>
      <c r="H10" s="9">
        <v>3809</v>
      </c>
      <c r="J10" s="10"/>
    </row>
    <row r="11" spans="1:10" ht="21.75" customHeight="1" x14ac:dyDescent="0.2">
      <c r="A11" s="58" t="s">
        <v>163</v>
      </c>
      <c r="B11" s="58"/>
      <c r="D11" s="9">
        <v>2356817</v>
      </c>
      <c r="F11" s="50"/>
      <c r="H11" s="9">
        <v>7764782</v>
      </c>
      <c r="J11" s="10"/>
    </row>
    <row r="12" spans="1:10" ht="21.75" customHeight="1" x14ac:dyDescent="0.2">
      <c r="A12" s="58" t="s">
        <v>164</v>
      </c>
      <c r="B12" s="58"/>
      <c r="D12" s="43">
        <v>409984426</v>
      </c>
      <c r="F12" s="50"/>
      <c r="H12" s="43">
        <v>1280606116</v>
      </c>
      <c r="J12" s="10"/>
    </row>
    <row r="13" spans="1:10" ht="21.75" customHeight="1" x14ac:dyDescent="0.2">
      <c r="A13" s="58" t="s">
        <v>165</v>
      </c>
      <c r="B13" s="58"/>
      <c r="D13" s="43">
        <v>84857886</v>
      </c>
      <c r="F13" s="50"/>
      <c r="H13" s="43">
        <v>1054120033</v>
      </c>
      <c r="J13" s="10"/>
    </row>
    <row r="14" spans="1:10" ht="21.75" customHeight="1" x14ac:dyDescent="0.2">
      <c r="A14" s="58" t="s">
        <v>166</v>
      </c>
      <c r="B14" s="58"/>
      <c r="D14" s="43">
        <v>686304082</v>
      </c>
      <c r="F14" s="50"/>
      <c r="H14" s="43">
        <v>1602279195</v>
      </c>
      <c r="J14" s="10"/>
    </row>
    <row r="15" spans="1:10" ht="21.75" customHeight="1" x14ac:dyDescent="0.2">
      <c r="A15" s="58" t="s">
        <v>167</v>
      </c>
      <c r="B15" s="58"/>
      <c r="D15" s="43">
        <v>623183538</v>
      </c>
      <c r="F15" s="50"/>
      <c r="H15" s="43">
        <v>623183538</v>
      </c>
      <c r="J15" s="10"/>
    </row>
    <row r="16" spans="1:10" ht="21.75" customHeight="1" thickBot="1" x14ac:dyDescent="0.25">
      <c r="A16" s="62" t="s">
        <v>28</v>
      </c>
      <c r="B16" s="62"/>
      <c r="D16" s="15">
        <v>1806735122</v>
      </c>
      <c r="F16" s="44"/>
      <c r="H16" s="15">
        <v>4568104969</v>
      </c>
      <c r="J16" s="35"/>
    </row>
    <row r="17" ht="13.5" thickTop="1" x14ac:dyDescent="0.2"/>
  </sheetData>
  <mergeCells count="16">
    <mergeCell ref="A13:B13"/>
    <mergeCell ref="A14:B14"/>
    <mergeCell ref="A12:B12"/>
    <mergeCell ref="A16:B16"/>
    <mergeCell ref="A15:B15"/>
    <mergeCell ref="A7:B7"/>
    <mergeCell ref="A8:B8"/>
    <mergeCell ref="A10:B10"/>
    <mergeCell ref="A9:B9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tabSelected="1" workbookViewId="0">
      <selection activeCell="H26" sqref="H26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51" t="s">
        <v>0</v>
      </c>
      <c r="B1" s="51"/>
      <c r="C1" s="51"/>
      <c r="D1" s="51"/>
      <c r="E1" s="51"/>
      <c r="F1" s="51"/>
    </row>
    <row r="2" spans="1:6" ht="21.75" customHeight="1" x14ac:dyDescent="0.2">
      <c r="A2" s="51" t="s">
        <v>98</v>
      </c>
      <c r="B2" s="51"/>
      <c r="C2" s="51"/>
      <c r="D2" s="51"/>
      <c r="E2" s="51"/>
      <c r="F2" s="51"/>
    </row>
    <row r="3" spans="1:6" ht="21.75" customHeight="1" x14ac:dyDescent="0.2">
      <c r="A3" s="51" t="s">
        <v>2</v>
      </c>
      <c r="B3" s="51"/>
      <c r="C3" s="51"/>
      <c r="D3" s="51"/>
      <c r="E3" s="51"/>
      <c r="F3" s="51"/>
    </row>
    <row r="4" spans="1:6" ht="14.45" customHeight="1" x14ac:dyDescent="0.2"/>
    <row r="5" spans="1:6" ht="29.1" customHeight="1" x14ac:dyDescent="0.2">
      <c r="A5" s="1" t="s">
        <v>140</v>
      </c>
      <c r="B5" s="53" t="s">
        <v>113</v>
      </c>
      <c r="C5" s="53"/>
      <c r="D5" s="53"/>
      <c r="E5" s="53"/>
      <c r="F5" s="53"/>
    </row>
    <row r="6" spans="1:6" ht="14.45" customHeight="1" x14ac:dyDescent="0.2">
      <c r="D6" s="2" t="s">
        <v>117</v>
      </c>
      <c r="F6" s="2" t="s">
        <v>5</v>
      </c>
    </row>
    <row r="7" spans="1:6" ht="14.45" customHeight="1" x14ac:dyDescent="0.2">
      <c r="A7" s="54" t="s">
        <v>113</v>
      </c>
      <c r="B7" s="54"/>
      <c r="D7" s="4" t="s">
        <v>93</v>
      </c>
      <c r="F7" s="4" t="s">
        <v>93</v>
      </c>
    </row>
    <row r="8" spans="1:6" ht="21.75" customHeight="1" x14ac:dyDescent="0.2">
      <c r="A8" s="56" t="s">
        <v>141</v>
      </c>
      <c r="B8" s="56"/>
      <c r="D8" s="6">
        <v>0</v>
      </c>
      <c r="F8" s="6">
        <v>0</v>
      </c>
    </row>
    <row r="9" spans="1:6" ht="21.75" customHeight="1" x14ac:dyDescent="0.2">
      <c r="A9" s="58" t="s">
        <v>142</v>
      </c>
      <c r="B9" s="58"/>
      <c r="D9" s="9">
        <v>0</v>
      </c>
      <c r="F9" s="9">
        <v>4623906</v>
      </c>
    </row>
    <row r="10" spans="1:6" ht="21.75" customHeight="1" x14ac:dyDescent="0.2">
      <c r="A10" s="61" t="s">
        <v>143</v>
      </c>
      <c r="B10" s="61"/>
      <c r="D10" s="12">
        <v>0</v>
      </c>
      <c r="F10" s="12">
        <v>1950855</v>
      </c>
    </row>
    <row r="11" spans="1:6" ht="21.75" customHeight="1" x14ac:dyDescent="0.2">
      <c r="A11" s="62" t="s">
        <v>28</v>
      </c>
      <c r="B11" s="62"/>
      <c r="D11" s="15">
        <v>0</v>
      </c>
      <c r="F11" s="15">
        <v>6574761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12"/>
  <sheetViews>
    <sheetView rightToLeft="1" workbookViewId="0">
      <selection activeCell="P21" sqref="P2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4.28515625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14.28515625" customWidth="1"/>
    <col min="17" max="17" width="1.28515625" customWidth="1"/>
    <col min="18" max="18" width="10.42578125" customWidth="1"/>
    <col min="19" max="19" width="1.28515625" customWidth="1"/>
    <col min="20" max="20" width="15.5703125" customWidth="1"/>
    <col min="21" max="21" width="0.28515625" customWidth="1"/>
  </cols>
  <sheetData>
    <row r="1" spans="1:20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 ht="21.75" customHeight="1" x14ac:dyDescent="0.2">
      <c r="A2" s="51" t="s">
        <v>98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0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0" ht="14.45" customHeight="1" x14ac:dyDescent="0.2"/>
    <row r="5" spans="1:20" ht="14.45" customHeight="1" x14ac:dyDescent="0.2">
      <c r="A5" s="53" t="s">
        <v>145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0" ht="14.45" customHeight="1" x14ac:dyDescent="0.2">
      <c r="A6" s="54" t="s">
        <v>101</v>
      </c>
      <c r="J6" s="54" t="s">
        <v>117</v>
      </c>
      <c r="K6" s="54"/>
      <c r="L6" s="54"/>
      <c r="M6" s="54"/>
      <c r="N6" s="54"/>
      <c r="P6" s="54" t="s">
        <v>118</v>
      </c>
      <c r="Q6" s="54"/>
      <c r="R6" s="54"/>
      <c r="S6" s="54"/>
      <c r="T6" s="54"/>
    </row>
    <row r="7" spans="1:20" ht="29.1" customHeight="1" x14ac:dyDescent="0.2">
      <c r="A7" s="54"/>
      <c r="C7" s="17" t="s">
        <v>146</v>
      </c>
      <c r="E7" s="65" t="s">
        <v>36</v>
      </c>
      <c r="F7" s="65"/>
      <c r="H7" s="17" t="s">
        <v>147</v>
      </c>
      <c r="J7" s="18" t="s">
        <v>148</v>
      </c>
      <c r="K7" s="3"/>
      <c r="L7" s="18" t="s">
        <v>144</v>
      </c>
      <c r="M7" s="3"/>
      <c r="N7" s="18" t="s">
        <v>149</v>
      </c>
      <c r="P7" s="18" t="s">
        <v>148</v>
      </c>
      <c r="Q7" s="3"/>
      <c r="R7" s="18" t="s">
        <v>144</v>
      </c>
      <c r="S7" s="3"/>
      <c r="T7" s="18" t="s">
        <v>149</v>
      </c>
    </row>
    <row r="8" spans="1:20" ht="21.75" customHeight="1" x14ac:dyDescent="0.2">
      <c r="A8" s="5" t="s">
        <v>69</v>
      </c>
      <c r="C8" s="3"/>
      <c r="E8" s="5" t="s">
        <v>71</v>
      </c>
      <c r="F8" s="3"/>
      <c r="H8" s="19">
        <v>20.5</v>
      </c>
      <c r="J8" s="6">
        <v>1354041799</v>
      </c>
      <c r="L8" s="6">
        <v>0</v>
      </c>
      <c r="N8" s="6">
        <v>1354041799</v>
      </c>
      <c r="P8" s="6">
        <v>1653534375</v>
      </c>
      <c r="R8" s="6">
        <v>0</v>
      </c>
      <c r="T8" s="6">
        <v>1653534375</v>
      </c>
    </row>
    <row r="9" spans="1:20" ht="21.75" customHeight="1" x14ac:dyDescent="0.2">
      <c r="A9" s="11" t="s">
        <v>66</v>
      </c>
      <c r="C9" s="25"/>
      <c r="D9" s="25"/>
      <c r="E9" s="23" t="s">
        <v>68</v>
      </c>
      <c r="F9" s="25"/>
      <c r="G9" s="25"/>
      <c r="H9" s="24">
        <v>18</v>
      </c>
      <c r="J9" s="12">
        <v>36850694</v>
      </c>
      <c r="L9" s="12">
        <v>0</v>
      </c>
      <c r="N9" s="12">
        <v>36850694</v>
      </c>
      <c r="P9" s="12">
        <v>107302605</v>
      </c>
      <c r="R9" s="12">
        <v>0</v>
      </c>
      <c r="T9" s="12">
        <v>107302605</v>
      </c>
    </row>
    <row r="10" spans="1:20" ht="21.75" customHeight="1" x14ac:dyDescent="0.2">
      <c r="A10" s="14" t="s">
        <v>28</v>
      </c>
      <c r="C10" s="47"/>
      <c r="D10" s="25"/>
      <c r="E10" s="47"/>
      <c r="F10" s="25"/>
      <c r="G10" s="25"/>
      <c r="H10" s="47"/>
      <c r="J10" s="15">
        <v>1390892493</v>
      </c>
      <c r="L10" s="15">
        <v>0</v>
      </c>
      <c r="N10" s="15">
        <v>1390892493</v>
      </c>
      <c r="P10" s="15">
        <v>1760836980</v>
      </c>
      <c r="R10" s="15">
        <v>0</v>
      </c>
      <c r="T10" s="15">
        <v>1760836980</v>
      </c>
    </row>
    <row r="11" spans="1:20" x14ac:dyDescent="0.2">
      <c r="C11" s="25"/>
      <c r="D11" s="25"/>
      <c r="E11" s="25"/>
      <c r="F11" s="25"/>
      <c r="G11" s="25"/>
      <c r="H11" s="25"/>
    </row>
    <row r="12" spans="1:20" x14ac:dyDescent="0.2">
      <c r="C12" s="25"/>
      <c r="D12" s="25"/>
      <c r="E12" s="25"/>
      <c r="F12" s="25"/>
      <c r="G12" s="25"/>
      <c r="H12" s="25"/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24"/>
  <sheetViews>
    <sheetView rightToLeft="1" view="pageBreakPreview" zoomScale="120" zoomScaleNormal="145" zoomScaleSheetLayoutView="120" workbookViewId="0">
      <selection activeCell="M16" sqref="M16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21.75" customHeight="1" x14ac:dyDescent="0.2">
      <c r="A2" s="51" t="s">
        <v>98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14.45" customHeight="1" x14ac:dyDescent="0.2"/>
    <row r="5" spans="1:13" ht="14.45" customHeight="1" x14ac:dyDescent="0.2">
      <c r="A5" s="53" t="s">
        <v>150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ht="14.45" customHeight="1" x14ac:dyDescent="0.2">
      <c r="A6" s="54" t="s">
        <v>101</v>
      </c>
      <c r="C6" s="54" t="s">
        <v>117</v>
      </c>
      <c r="D6" s="54"/>
      <c r="E6" s="54"/>
      <c r="F6" s="54"/>
      <c r="G6" s="54"/>
      <c r="I6" s="54" t="s">
        <v>118</v>
      </c>
      <c r="J6" s="54"/>
      <c r="K6" s="54"/>
      <c r="L6" s="54"/>
      <c r="M6" s="54"/>
    </row>
    <row r="7" spans="1:13" ht="29.1" customHeight="1" x14ac:dyDescent="0.2">
      <c r="A7" s="54"/>
      <c r="C7" s="18" t="s">
        <v>148</v>
      </c>
      <c r="D7" s="3"/>
      <c r="E7" s="18" t="s">
        <v>144</v>
      </c>
      <c r="F7" s="3"/>
      <c r="G7" s="18" t="s">
        <v>149</v>
      </c>
      <c r="I7" s="18" t="s">
        <v>148</v>
      </c>
      <c r="J7" s="3"/>
      <c r="K7" s="18" t="s">
        <v>144</v>
      </c>
      <c r="L7" s="3"/>
      <c r="M7" s="18" t="s">
        <v>149</v>
      </c>
    </row>
    <row r="8" spans="1:13" ht="21.75" customHeight="1" x14ac:dyDescent="0.2">
      <c r="A8" s="5" t="s">
        <v>168</v>
      </c>
      <c r="C8" s="6">
        <v>23765</v>
      </c>
      <c r="E8" s="6">
        <v>0</v>
      </c>
      <c r="G8" s="6">
        <v>23765</v>
      </c>
      <c r="I8" s="6">
        <v>74450</v>
      </c>
      <c r="K8" s="6">
        <v>0</v>
      </c>
      <c r="M8" s="6">
        <v>74450</v>
      </c>
    </row>
    <row r="9" spans="1:13" ht="21.75" customHeight="1" x14ac:dyDescent="0.2">
      <c r="A9" s="42" t="s">
        <v>169</v>
      </c>
      <c r="C9" s="44">
        <v>23319</v>
      </c>
      <c r="D9">
        <v>0</v>
      </c>
      <c r="E9" s="44">
        <v>0</v>
      </c>
      <c r="G9" s="44">
        <v>23319</v>
      </c>
      <c r="I9" s="44">
        <v>73046</v>
      </c>
      <c r="K9" s="44">
        <v>0</v>
      </c>
      <c r="M9" s="44">
        <v>73046</v>
      </c>
    </row>
    <row r="10" spans="1:13" ht="21.75" customHeight="1" x14ac:dyDescent="0.2">
      <c r="A10" s="8" t="s">
        <v>170</v>
      </c>
      <c r="C10" s="9">
        <v>1289</v>
      </c>
      <c r="E10" s="9">
        <v>0</v>
      </c>
      <c r="G10" s="9">
        <v>1289</v>
      </c>
      <c r="I10" s="9">
        <v>3809</v>
      </c>
      <c r="K10" s="9">
        <v>0</v>
      </c>
      <c r="M10" s="9">
        <v>3809</v>
      </c>
    </row>
    <row r="11" spans="1:13" ht="21.75" customHeight="1" x14ac:dyDescent="0.2">
      <c r="A11" s="8" t="s">
        <v>171</v>
      </c>
      <c r="C11" s="9">
        <v>2356817</v>
      </c>
      <c r="E11" s="9">
        <v>0</v>
      </c>
      <c r="G11" s="9">
        <v>2356817</v>
      </c>
      <c r="I11" s="9">
        <v>7764782</v>
      </c>
      <c r="K11" s="9">
        <v>0</v>
      </c>
      <c r="M11" s="9">
        <v>7764782</v>
      </c>
    </row>
    <row r="12" spans="1:13" ht="21.75" customHeight="1" x14ac:dyDescent="0.2">
      <c r="A12" s="42" t="s">
        <v>172</v>
      </c>
      <c r="C12" s="43">
        <v>409984426</v>
      </c>
      <c r="E12" s="43">
        <v>-547693</v>
      </c>
      <c r="G12" s="43">
        <v>410532119</v>
      </c>
      <c r="I12" s="43">
        <v>1280606116</v>
      </c>
      <c r="K12" s="43">
        <v>1593613</v>
      </c>
      <c r="M12" s="43">
        <v>1279012503</v>
      </c>
    </row>
    <row r="13" spans="1:13" ht="21.75" customHeight="1" x14ac:dyDescent="0.2">
      <c r="A13" s="42" t="s">
        <v>173</v>
      </c>
      <c r="C13" s="43">
        <v>84857886</v>
      </c>
      <c r="E13" s="43">
        <v>-1408710</v>
      </c>
      <c r="G13" s="43">
        <v>86266596</v>
      </c>
      <c r="I13" s="43">
        <v>1054120033</v>
      </c>
      <c r="K13" s="43">
        <v>0</v>
      </c>
      <c r="M13" s="43">
        <v>1054120033</v>
      </c>
    </row>
    <row r="14" spans="1:13" ht="21.75" customHeight="1" x14ac:dyDescent="0.2">
      <c r="A14" s="42" t="s">
        <v>174</v>
      </c>
      <c r="C14" s="43">
        <v>686304082</v>
      </c>
      <c r="E14" s="43">
        <v>3581442</v>
      </c>
      <c r="G14" s="43">
        <v>682722640</v>
      </c>
      <c r="I14" s="43">
        <v>1602279195</v>
      </c>
      <c r="K14" s="43">
        <v>6076837</v>
      </c>
      <c r="M14" s="43">
        <v>1596202358</v>
      </c>
    </row>
    <row r="15" spans="1:13" ht="21.75" customHeight="1" x14ac:dyDescent="0.2">
      <c r="A15" s="42" t="s">
        <v>175</v>
      </c>
      <c r="C15" s="43">
        <v>623183538</v>
      </c>
      <c r="E15" s="43">
        <v>14019126</v>
      </c>
      <c r="G15" s="43">
        <v>609164412</v>
      </c>
      <c r="I15" s="43">
        <v>623183538</v>
      </c>
      <c r="K15" s="43">
        <v>14019126</v>
      </c>
      <c r="M15" s="43">
        <v>609164412</v>
      </c>
    </row>
    <row r="16" spans="1:13" ht="21.75" customHeight="1" thickBot="1" x14ac:dyDescent="0.25">
      <c r="A16" s="14" t="s">
        <v>28</v>
      </c>
      <c r="C16" s="15">
        <v>1806735122</v>
      </c>
      <c r="E16" s="15">
        <v>15644165</v>
      </c>
      <c r="G16" s="15">
        <v>1791090957</v>
      </c>
      <c r="I16" s="15">
        <v>4568104969</v>
      </c>
      <c r="K16" s="15">
        <v>21689576</v>
      </c>
      <c r="M16" s="15">
        <v>4546415393</v>
      </c>
    </row>
    <row r="18" spans="3:14" x14ac:dyDescent="0.2"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  <row r="20" spans="3:14" x14ac:dyDescent="0.2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4" spans="3:14" x14ac:dyDescent="0.2">
      <c r="N24">
        <f t="shared" ref="N24" si="0">N9/2</f>
        <v>0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20"/>
  <sheetViews>
    <sheetView rightToLeft="1" workbookViewId="0">
      <selection activeCell="M22" sqref="M22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21" customWidth="1"/>
    <col min="6" max="6" width="1.28515625" customWidth="1"/>
    <col min="7" max="7" width="16.85546875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8.42578125" customWidth="1"/>
    <col min="14" max="14" width="1.28515625" customWidth="1"/>
    <col min="15" max="15" width="18.7109375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8" ht="21.75" customHeight="1" x14ac:dyDescent="0.2">
      <c r="A2" s="51" t="s">
        <v>98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18" ht="14.45" customHeight="1" x14ac:dyDescent="0.2"/>
    <row r="5" spans="1:18" ht="14.45" customHeight="1" x14ac:dyDescent="0.2">
      <c r="A5" s="53" t="s">
        <v>151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14.45" customHeight="1" x14ac:dyDescent="0.2">
      <c r="A6" s="54" t="s">
        <v>101</v>
      </c>
      <c r="C6" s="54" t="s">
        <v>117</v>
      </c>
      <c r="D6" s="54"/>
      <c r="E6" s="54"/>
      <c r="F6" s="54"/>
      <c r="G6" s="54"/>
      <c r="H6" s="54"/>
      <c r="I6" s="54"/>
      <c r="K6" s="54" t="s">
        <v>118</v>
      </c>
      <c r="L6" s="54"/>
      <c r="M6" s="54"/>
      <c r="N6" s="54"/>
      <c r="O6" s="54"/>
      <c r="P6" s="54"/>
      <c r="Q6" s="54"/>
      <c r="R6" s="54"/>
    </row>
    <row r="7" spans="1:18" ht="34.5" customHeight="1" x14ac:dyDescent="0.2">
      <c r="A7" s="54"/>
      <c r="C7" s="18" t="s">
        <v>8</v>
      </c>
      <c r="D7" s="3"/>
      <c r="E7" s="18" t="s">
        <v>152</v>
      </c>
      <c r="F7" s="3"/>
      <c r="G7" s="18" t="s">
        <v>153</v>
      </c>
      <c r="H7" s="3"/>
      <c r="I7" s="18" t="s">
        <v>154</v>
      </c>
      <c r="K7" s="18" t="s">
        <v>8</v>
      </c>
      <c r="L7" s="3"/>
      <c r="M7" s="18" t="s">
        <v>152</v>
      </c>
      <c r="N7" s="3"/>
      <c r="O7" s="18" t="s">
        <v>153</v>
      </c>
      <c r="P7" s="3"/>
      <c r="Q7" s="66" t="s">
        <v>154</v>
      </c>
      <c r="R7" s="66"/>
    </row>
    <row r="8" spans="1:18" ht="21.75" customHeight="1" x14ac:dyDescent="0.2">
      <c r="A8" s="5" t="s">
        <v>22</v>
      </c>
      <c r="C8" s="6">
        <v>149267</v>
      </c>
      <c r="E8" s="6">
        <v>9069254788</v>
      </c>
      <c r="G8" s="6">
        <v>8773618531</v>
      </c>
      <c r="I8" s="6">
        <v>295636257</v>
      </c>
      <c r="K8" s="6">
        <v>149267</v>
      </c>
      <c r="M8" s="6">
        <v>9069254788</v>
      </c>
      <c r="O8" s="6">
        <v>8773618531</v>
      </c>
      <c r="Q8" s="57">
        <v>295636257</v>
      </c>
      <c r="R8" s="57"/>
    </row>
    <row r="9" spans="1:18" ht="21.75" customHeight="1" x14ac:dyDescent="0.2">
      <c r="A9" s="8" t="s">
        <v>123</v>
      </c>
      <c r="C9" s="9">
        <v>0</v>
      </c>
      <c r="E9" s="9">
        <v>0</v>
      </c>
      <c r="G9" s="9">
        <v>0</v>
      </c>
      <c r="I9" s="9">
        <v>0</v>
      </c>
      <c r="K9" s="9">
        <v>681690</v>
      </c>
      <c r="M9" s="9">
        <v>1810637922</v>
      </c>
      <c r="O9" s="9">
        <v>1423708917</v>
      </c>
      <c r="Q9" s="59">
        <v>386929005</v>
      </c>
      <c r="R9" s="59"/>
    </row>
    <row r="10" spans="1:18" ht="21.75" customHeight="1" x14ac:dyDescent="0.2">
      <c r="A10" s="8" t="s">
        <v>124</v>
      </c>
      <c r="C10" s="9">
        <v>0</v>
      </c>
      <c r="E10" s="9">
        <v>0</v>
      </c>
      <c r="G10" s="9">
        <v>0</v>
      </c>
      <c r="I10" s="9">
        <v>0</v>
      </c>
      <c r="K10" s="9">
        <v>3269587</v>
      </c>
      <c r="M10" s="9">
        <v>2396938519</v>
      </c>
      <c r="O10" s="9">
        <v>1807073924</v>
      </c>
      <c r="Q10" s="59">
        <v>589864595</v>
      </c>
      <c r="R10" s="59"/>
    </row>
    <row r="11" spans="1:18" ht="21.75" customHeight="1" x14ac:dyDescent="0.2">
      <c r="A11" s="8" t="s">
        <v>129</v>
      </c>
      <c r="C11" s="9">
        <v>0</v>
      </c>
      <c r="E11" s="9">
        <v>0</v>
      </c>
      <c r="G11" s="9">
        <v>0</v>
      </c>
      <c r="I11" s="9">
        <v>0</v>
      </c>
      <c r="K11" s="9">
        <v>399841</v>
      </c>
      <c r="M11" s="9">
        <v>4001649220</v>
      </c>
      <c r="O11" s="9">
        <v>3562346404</v>
      </c>
      <c r="Q11" s="59">
        <v>439302816</v>
      </c>
      <c r="R11" s="59"/>
    </row>
    <row r="12" spans="1:18" ht="21.75" customHeight="1" x14ac:dyDescent="0.2">
      <c r="A12" s="8" t="s">
        <v>125</v>
      </c>
      <c r="C12" s="9">
        <v>0</v>
      </c>
      <c r="E12" s="9">
        <v>0</v>
      </c>
      <c r="G12" s="9">
        <v>0</v>
      </c>
      <c r="I12" s="9">
        <v>0</v>
      </c>
      <c r="K12" s="9">
        <v>400000</v>
      </c>
      <c r="M12" s="9">
        <v>598418105</v>
      </c>
      <c r="O12" s="9">
        <v>502194060</v>
      </c>
      <c r="Q12" s="59">
        <v>96224045</v>
      </c>
      <c r="R12" s="59"/>
    </row>
    <row r="13" spans="1:18" ht="21.75" customHeight="1" x14ac:dyDescent="0.2">
      <c r="A13" s="8" t="s">
        <v>44</v>
      </c>
      <c r="C13" s="9">
        <v>20000</v>
      </c>
      <c r="E13" s="9">
        <v>20000000000</v>
      </c>
      <c r="G13" s="9">
        <v>18589230091</v>
      </c>
      <c r="I13" s="9">
        <v>1410769909</v>
      </c>
      <c r="K13" s="9">
        <v>20000</v>
      </c>
      <c r="M13" s="9">
        <v>20000000000</v>
      </c>
      <c r="O13" s="9">
        <v>18589230091</v>
      </c>
      <c r="Q13" s="59">
        <v>1410769909</v>
      </c>
      <c r="R13" s="59"/>
    </row>
    <row r="14" spans="1:18" ht="21.75" customHeight="1" x14ac:dyDescent="0.2">
      <c r="A14" s="8" t="s">
        <v>56</v>
      </c>
      <c r="C14" s="9">
        <v>0</v>
      </c>
      <c r="E14" s="9">
        <v>0</v>
      </c>
      <c r="G14" s="9">
        <v>0</v>
      </c>
      <c r="I14" s="9">
        <v>0</v>
      </c>
      <c r="K14" s="9">
        <v>1278</v>
      </c>
      <c r="M14" s="9">
        <v>807613496</v>
      </c>
      <c r="O14" s="9">
        <v>753525559</v>
      </c>
      <c r="Q14" s="59">
        <v>54087937</v>
      </c>
      <c r="R14" s="59"/>
    </row>
    <row r="15" spans="1:18" ht="21.75" customHeight="1" x14ac:dyDescent="0.2">
      <c r="A15" s="11" t="s">
        <v>134</v>
      </c>
      <c r="C15" s="35">
        <v>0</v>
      </c>
      <c r="E15" s="12">
        <v>0</v>
      </c>
      <c r="G15" s="12">
        <v>0</v>
      </c>
      <c r="I15" s="12">
        <v>0</v>
      </c>
      <c r="K15" s="35">
        <v>6630</v>
      </c>
      <c r="M15" s="12">
        <v>4028320737</v>
      </c>
      <c r="O15" s="12">
        <v>3775432078</v>
      </c>
      <c r="Q15" s="64">
        <v>252888659</v>
      </c>
      <c r="R15" s="64"/>
    </row>
    <row r="16" spans="1:18" ht="21.75" customHeight="1" x14ac:dyDescent="0.2">
      <c r="A16" s="14" t="s">
        <v>28</v>
      </c>
      <c r="C16" s="35"/>
      <c r="E16" s="15">
        <v>29069254788</v>
      </c>
      <c r="G16" s="15">
        <v>27362848622</v>
      </c>
      <c r="I16" s="15">
        <v>1706406166</v>
      </c>
      <c r="K16" s="35"/>
      <c r="M16" s="15">
        <v>42712832787</v>
      </c>
      <c r="O16" s="15">
        <v>39187129564</v>
      </c>
      <c r="Q16" s="67">
        <v>3525703223</v>
      </c>
      <c r="R16" s="67"/>
    </row>
    <row r="18" spans="9:9" x14ac:dyDescent="0.2">
      <c r="I18" s="41"/>
    </row>
    <row r="19" spans="9:9" x14ac:dyDescent="0.2">
      <c r="I19" s="41"/>
    </row>
    <row r="20" spans="9:9" x14ac:dyDescent="0.2">
      <c r="I20" s="41"/>
    </row>
  </sheetData>
  <mergeCells count="17">
    <mergeCell ref="Q13:R13"/>
    <mergeCell ref="Q14:R14"/>
    <mergeCell ref="Q15:R15"/>
    <mergeCell ref="Q16:R16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31"/>
  <sheetViews>
    <sheetView rightToLeft="1" topLeftCell="A7" workbookViewId="0">
      <selection activeCell="Q24" sqref="Q24:R24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7.85546875" customWidth="1"/>
    <col min="6" max="6" width="1.28515625" customWidth="1"/>
    <col min="7" max="7" width="18.42578125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9.85546875" customWidth="1"/>
    <col min="14" max="14" width="1.28515625" customWidth="1"/>
    <col min="15" max="15" width="15.7109375" customWidth="1"/>
    <col min="16" max="16" width="1.28515625" customWidth="1"/>
    <col min="17" max="17" width="17.5703125" customWidth="1"/>
    <col min="18" max="18" width="1.28515625" customWidth="1"/>
    <col min="19" max="19" width="0.28515625" customWidth="1"/>
  </cols>
  <sheetData>
    <row r="1" spans="1:18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8" ht="21.75" customHeight="1" x14ac:dyDescent="0.2">
      <c r="A2" s="51" t="s">
        <v>98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18" ht="14.45" customHeight="1" x14ac:dyDescent="0.2"/>
    <row r="5" spans="1:18" ht="14.45" customHeight="1" x14ac:dyDescent="0.2">
      <c r="A5" s="53" t="s">
        <v>155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14.45" customHeight="1" x14ac:dyDescent="0.2">
      <c r="A6" s="54" t="s">
        <v>101</v>
      </c>
      <c r="C6" s="54" t="s">
        <v>117</v>
      </c>
      <c r="D6" s="54"/>
      <c r="E6" s="54"/>
      <c r="F6" s="54"/>
      <c r="G6" s="54"/>
      <c r="H6" s="54"/>
      <c r="I6" s="54"/>
      <c r="K6" s="54" t="s">
        <v>118</v>
      </c>
      <c r="L6" s="54"/>
      <c r="M6" s="54"/>
      <c r="N6" s="54"/>
      <c r="O6" s="54"/>
      <c r="P6" s="54"/>
      <c r="Q6" s="54"/>
      <c r="R6" s="54"/>
    </row>
    <row r="7" spans="1:18" ht="41.25" customHeight="1" x14ac:dyDescent="0.2">
      <c r="A7" s="54"/>
      <c r="C7" s="18" t="s">
        <v>8</v>
      </c>
      <c r="D7" s="3"/>
      <c r="E7" s="18" t="s">
        <v>10</v>
      </c>
      <c r="F7" s="3"/>
      <c r="G7" s="18" t="s">
        <v>153</v>
      </c>
      <c r="H7" s="3"/>
      <c r="I7" s="18" t="s">
        <v>156</v>
      </c>
      <c r="K7" s="18" t="s">
        <v>8</v>
      </c>
      <c r="L7" s="3"/>
      <c r="M7" s="18" t="s">
        <v>10</v>
      </c>
      <c r="N7" s="3"/>
      <c r="O7" s="18" t="s">
        <v>153</v>
      </c>
      <c r="P7" s="3"/>
      <c r="Q7" s="66" t="s">
        <v>156</v>
      </c>
      <c r="R7" s="66"/>
    </row>
    <row r="8" spans="1:18" ht="21.75" customHeight="1" x14ac:dyDescent="0.2">
      <c r="A8" s="5" t="s">
        <v>27</v>
      </c>
      <c r="C8" s="6">
        <v>1121786</v>
      </c>
      <c r="E8" s="6">
        <v>15012323580</v>
      </c>
      <c r="G8" s="6">
        <v>14999995152</v>
      </c>
      <c r="I8" s="6">
        <v>12328428</v>
      </c>
      <c r="K8" s="6">
        <v>1121786</v>
      </c>
      <c r="M8" s="6">
        <v>15012323580</v>
      </c>
      <c r="O8" s="6">
        <v>14999995152</v>
      </c>
      <c r="Q8" s="57">
        <v>12328428</v>
      </c>
      <c r="R8" s="57"/>
    </row>
    <row r="9" spans="1:18" ht="21.75" customHeight="1" x14ac:dyDescent="0.2">
      <c r="A9" s="8" t="s">
        <v>26</v>
      </c>
      <c r="C9" s="9">
        <v>944485</v>
      </c>
      <c r="E9" s="9">
        <v>15149444951</v>
      </c>
      <c r="G9" s="9">
        <v>14999999089</v>
      </c>
      <c r="I9" s="9">
        <v>149445862</v>
      </c>
      <c r="K9" s="9">
        <v>944485</v>
      </c>
      <c r="M9" s="9">
        <v>15149444951</v>
      </c>
      <c r="O9" s="9">
        <v>14999999089</v>
      </c>
      <c r="Q9" s="59">
        <v>149445862</v>
      </c>
      <c r="R9" s="59"/>
    </row>
    <row r="10" spans="1:18" ht="21.75" customHeight="1" x14ac:dyDescent="0.2">
      <c r="A10" s="8" t="s">
        <v>24</v>
      </c>
      <c r="C10" s="9">
        <v>859559</v>
      </c>
      <c r="E10" s="9">
        <v>15149426529</v>
      </c>
      <c r="G10" s="9">
        <v>14999992197</v>
      </c>
      <c r="I10" s="9">
        <v>149434332</v>
      </c>
      <c r="K10" s="9">
        <v>859559</v>
      </c>
      <c r="M10" s="9">
        <v>15149426529</v>
      </c>
      <c r="O10" s="9">
        <v>14999992197</v>
      </c>
      <c r="Q10" s="59">
        <v>149434332</v>
      </c>
      <c r="R10" s="59"/>
    </row>
    <row r="11" spans="1:18" ht="21.75" customHeight="1" x14ac:dyDescent="0.2">
      <c r="A11" s="8" t="s">
        <v>25</v>
      </c>
      <c r="C11" s="9">
        <v>625492</v>
      </c>
      <c r="E11" s="9">
        <v>15074932652</v>
      </c>
      <c r="G11" s="9">
        <v>14999986201</v>
      </c>
      <c r="I11" s="9">
        <v>74946451</v>
      </c>
      <c r="K11" s="9">
        <v>625492</v>
      </c>
      <c r="M11" s="9">
        <v>15074932652</v>
      </c>
      <c r="O11" s="9">
        <v>14999986201</v>
      </c>
      <c r="Q11" s="59">
        <v>74946451</v>
      </c>
      <c r="R11" s="59"/>
    </row>
    <row r="12" spans="1:18" ht="21.75" customHeight="1" x14ac:dyDescent="0.2">
      <c r="A12" s="8" t="s">
        <v>23</v>
      </c>
      <c r="C12" s="9">
        <v>363800</v>
      </c>
      <c r="E12" s="9">
        <v>4789190075</v>
      </c>
      <c r="G12" s="9">
        <v>4981775108</v>
      </c>
      <c r="I12" s="9">
        <v>-192585032</v>
      </c>
      <c r="K12" s="9">
        <v>363800</v>
      </c>
      <c r="M12" s="9">
        <v>4789190075</v>
      </c>
      <c r="O12" s="9">
        <v>4391302128</v>
      </c>
      <c r="Q12" s="59">
        <v>397887947</v>
      </c>
      <c r="R12" s="59"/>
    </row>
    <row r="13" spans="1:18" ht="21.75" customHeight="1" x14ac:dyDescent="0.2">
      <c r="A13" s="8" t="s">
        <v>66</v>
      </c>
      <c r="C13" s="9">
        <v>2330</v>
      </c>
      <c r="E13" s="9">
        <v>2291093064</v>
      </c>
      <c r="G13" s="9">
        <v>2291093064</v>
      </c>
      <c r="I13" s="9">
        <v>0</v>
      </c>
      <c r="K13" s="9">
        <v>2330</v>
      </c>
      <c r="M13" s="9">
        <v>2291093064</v>
      </c>
      <c r="O13" s="9">
        <v>2254099370</v>
      </c>
      <c r="Q13" s="59">
        <v>36993694</v>
      </c>
      <c r="R13" s="59"/>
    </row>
    <row r="14" spans="1:18" ht="21.75" customHeight="1" x14ac:dyDescent="0.2">
      <c r="A14" s="8" t="s">
        <v>47</v>
      </c>
      <c r="C14" s="9">
        <v>5800</v>
      </c>
      <c r="E14" s="9">
        <v>5560814919</v>
      </c>
      <c r="G14" s="9">
        <v>5420868889</v>
      </c>
      <c r="I14" s="9">
        <v>139946030</v>
      </c>
      <c r="K14" s="9">
        <v>5800</v>
      </c>
      <c r="M14" s="9">
        <v>5560814919</v>
      </c>
      <c r="O14" s="9">
        <v>5155497396</v>
      </c>
      <c r="Q14" s="59">
        <v>405317523</v>
      </c>
      <c r="R14" s="59"/>
    </row>
    <row r="15" spans="1:18" ht="21.75" customHeight="1" x14ac:dyDescent="0.2">
      <c r="A15" s="8" t="s">
        <v>58</v>
      </c>
      <c r="C15" s="9">
        <v>10000</v>
      </c>
      <c r="E15" s="9">
        <v>8701112637</v>
      </c>
      <c r="G15" s="9">
        <v>8482142333</v>
      </c>
      <c r="I15" s="9">
        <v>218970304</v>
      </c>
      <c r="K15" s="9">
        <v>10000</v>
      </c>
      <c r="M15" s="9">
        <v>8701112637</v>
      </c>
      <c r="O15" s="9">
        <v>8053640013</v>
      </c>
      <c r="Q15" s="59">
        <v>647472624</v>
      </c>
      <c r="R15" s="59"/>
    </row>
    <row r="16" spans="1:18" ht="21.75" customHeight="1" x14ac:dyDescent="0.2">
      <c r="A16" s="8" t="s">
        <v>61</v>
      </c>
      <c r="C16" s="9">
        <v>13818</v>
      </c>
      <c r="E16" s="9">
        <v>11739910707</v>
      </c>
      <c r="G16" s="9">
        <v>11444466336</v>
      </c>
      <c r="I16" s="9">
        <v>295444371</v>
      </c>
      <c r="K16" s="9">
        <v>13818</v>
      </c>
      <c r="M16" s="9">
        <v>11739910707</v>
      </c>
      <c r="O16" s="9">
        <v>10895176051</v>
      </c>
      <c r="Q16" s="59">
        <v>844734656</v>
      </c>
      <c r="R16" s="59"/>
    </row>
    <row r="17" spans="1:18" ht="21.75" customHeight="1" x14ac:dyDescent="0.2">
      <c r="A17" s="8" t="s">
        <v>63</v>
      </c>
      <c r="C17" s="9">
        <v>750</v>
      </c>
      <c r="E17" s="9">
        <v>687277408</v>
      </c>
      <c r="G17" s="9">
        <v>669636106</v>
      </c>
      <c r="I17" s="9">
        <v>17641302</v>
      </c>
      <c r="K17" s="9">
        <v>750</v>
      </c>
      <c r="M17" s="9">
        <v>687277408</v>
      </c>
      <c r="O17" s="9">
        <v>638126818</v>
      </c>
      <c r="Q17" s="59">
        <v>49150590</v>
      </c>
      <c r="R17" s="59"/>
    </row>
    <row r="18" spans="1:18" ht="21.75" customHeight="1" x14ac:dyDescent="0.2">
      <c r="A18" s="8" t="s">
        <v>69</v>
      </c>
      <c r="C18" s="9">
        <v>75000</v>
      </c>
      <c r="E18" s="9">
        <v>71295875280</v>
      </c>
      <c r="G18" s="9">
        <v>69857336062</v>
      </c>
      <c r="I18" s="9">
        <v>1438539218</v>
      </c>
      <c r="K18" s="9">
        <v>75000</v>
      </c>
      <c r="M18" s="9">
        <v>71295875280</v>
      </c>
      <c r="O18" s="9">
        <v>70325244139</v>
      </c>
      <c r="Q18" s="59">
        <v>970631141</v>
      </c>
      <c r="R18" s="59"/>
    </row>
    <row r="19" spans="1:18" ht="21.75" customHeight="1" x14ac:dyDescent="0.2">
      <c r="A19" s="8" t="s">
        <v>53</v>
      </c>
      <c r="C19" s="9">
        <v>1750</v>
      </c>
      <c r="E19" s="9">
        <v>1302470884</v>
      </c>
      <c r="G19" s="9">
        <v>1269692326</v>
      </c>
      <c r="I19" s="9">
        <v>32778558</v>
      </c>
      <c r="K19" s="9">
        <v>1750</v>
      </c>
      <c r="M19" s="9">
        <v>1302470884</v>
      </c>
      <c r="O19" s="9">
        <v>1207456108</v>
      </c>
      <c r="Q19" s="59">
        <v>95014776</v>
      </c>
      <c r="R19" s="59"/>
    </row>
    <row r="20" spans="1:18" ht="21.75" customHeight="1" x14ac:dyDescent="0.2">
      <c r="A20" s="8" t="s">
        <v>56</v>
      </c>
      <c r="C20" s="9">
        <v>7272</v>
      </c>
      <c r="E20" s="9">
        <v>4660099971</v>
      </c>
      <c r="G20" s="9">
        <v>4542823871</v>
      </c>
      <c r="I20" s="9">
        <v>117276100</v>
      </c>
      <c r="K20" s="9">
        <v>7272</v>
      </c>
      <c r="M20" s="9">
        <v>4660099971</v>
      </c>
      <c r="O20" s="9">
        <v>4287666559</v>
      </c>
      <c r="Q20" s="59">
        <v>372433412</v>
      </c>
      <c r="R20" s="59"/>
    </row>
    <row r="21" spans="1:18" ht="21.75" customHeight="1" x14ac:dyDescent="0.2">
      <c r="A21" s="8" t="s">
        <v>50</v>
      </c>
      <c r="C21" s="9">
        <v>160034</v>
      </c>
      <c r="E21" s="9">
        <v>139936047475</v>
      </c>
      <c r="G21" s="9">
        <v>136751732418</v>
      </c>
      <c r="I21" s="9">
        <v>3184315057</v>
      </c>
      <c r="K21" s="9">
        <v>160034</v>
      </c>
      <c r="M21" s="9">
        <v>139936047475</v>
      </c>
      <c r="O21" s="9">
        <v>136467225831</v>
      </c>
      <c r="Q21" s="59">
        <v>3468821644</v>
      </c>
      <c r="R21" s="59"/>
    </row>
    <row r="22" spans="1:18" ht="21.75" customHeight="1" x14ac:dyDescent="0.2">
      <c r="A22" s="8" t="s">
        <v>38</v>
      </c>
      <c r="C22" s="9">
        <v>13720</v>
      </c>
      <c r="E22" s="9">
        <v>9259595794</v>
      </c>
      <c r="G22" s="9">
        <v>9026562678</v>
      </c>
      <c r="I22" s="9">
        <v>233033116</v>
      </c>
      <c r="K22" s="9">
        <v>13720</v>
      </c>
      <c r="M22" s="9">
        <v>9259595794</v>
      </c>
      <c r="O22" s="9">
        <v>8544639003</v>
      </c>
      <c r="Q22" s="59">
        <v>714956791</v>
      </c>
      <c r="R22" s="59"/>
    </row>
    <row r="23" spans="1:18" ht="21.75" customHeight="1" x14ac:dyDescent="0.2">
      <c r="A23" s="11" t="s">
        <v>42</v>
      </c>
      <c r="C23" s="35">
        <v>34909</v>
      </c>
      <c r="E23" s="12">
        <v>21861533391</v>
      </c>
      <c r="G23" s="12">
        <v>21311362561</v>
      </c>
      <c r="I23" s="38">
        <v>550170830</v>
      </c>
      <c r="K23" s="35">
        <v>34909</v>
      </c>
      <c r="M23" s="12">
        <v>21861533391</v>
      </c>
      <c r="O23" s="12">
        <v>20191196182</v>
      </c>
      <c r="Q23" s="64">
        <v>1670337209</v>
      </c>
      <c r="R23" s="64"/>
    </row>
    <row r="24" spans="1:18" ht="21.75" customHeight="1" thickBot="1" x14ac:dyDescent="0.25">
      <c r="A24" s="14" t="s">
        <v>28</v>
      </c>
      <c r="C24" s="35"/>
      <c r="E24" s="15">
        <v>342471149317</v>
      </c>
      <c r="G24" s="15">
        <v>336049464391</v>
      </c>
      <c r="I24" s="40">
        <v>6421684927</v>
      </c>
      <c r="K24" s="35"/>
      <c r="M24" s="15">
        <v>342471149317</v>
      </c>
      <c r="O24" s="15">
        <v>332411242237</v>
      </c>
      <c r="Q24" s="67">
        <v>10059907080</v>
      </c>
      <c r="R24" s="67"/>
    </row>
    <row r="25" spans="1:18" ht="13.5" thickTop="1" x14ac:dyDescent="0.2">
      <c r="I25" s="33"/>
    </row>
    <row r="26" spans="1:18" x14ac:dyDescent="0.2">
      <c r="I26" s="33"/>
    </row>
    <row r="27" spans="1:18" x14ac:dyDescent="0.2">
      <c r="I27" s="46"/>
    </row>
    <row r="28" spans="1:18" x14ac:dyDescent="0.2">
      <c r="I28" s="33"/>
    </row>
    <row r="29" spans="1:18" x14ac:dyDescent="0.2">
      <c r="I29" s="33"/>
    </row>
    <row r="30" spans="1:18" x14ac:dyDescent="0.2">
      <c r="I30" s="46"/>
    </row>
    <row r="31" spans="1:18" x14ac:dyDescent="0.2">
      <c r="I31" s="33"/>
    </row>
  </sheetData>
  <mergeCells count="25">
    <mergeCell ref="Q23:R23"/>
    <mergeCell ref="Q24:R24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5"/>
  <sheetViews>
    <sheetView rightToLeft="1" zoomScale="115" zoomScaleNormal="115" workbookViewId="0">
      <selection activeCell="Y15" sqref="Y15"/>
    </sheetView>
  </sheetViews>
  <sheetFormatPr defaultRowHeight="12.75" x14ac:dyDescent="0.2"/>
  <cols>
    <col min="1" max="1" width="24.57031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85546875" bestFit="1" customWidth="1"/>
    <col min="8" max="8" width="1.28515625" customWidth="1"/>
    <col min="9" max="9" width="16" bestFit="1" customWidth="1"/>
    <col min="10" max="10" width="1.28515625" customWidth="1"/>
    <col min="11" max="11" width="9.85546875" bestFit="1" customWidth="1"/>
    <col min="12" max="12" width="1.28515625" customWidth="1"/>
    <col min="13" max="13" width="15" bestFit="1" customWidth="1"/>
    <col min="14" max="14" width="1.28515625" customWidth="1"/>
    <col min="15" max="15" width="9" bestFit="1" customWidth="1"/>
    <col min="16" max="16" width="1.28515625" customWidth="1"/>
    <col min="17" max="17" width="13.7109375" bestFit="1" customWidth="1"/>
    <col min="18" max="18" width="1.28515625" customWidth="1"/>
    <col min="19" max="19" width="9.85546875" bestFit="1" customWidth="1"/>
    <col min="20" max="20" width="1.28515625" customWidth="1"/>
    <col min="21" max="21" width="22.28515625" bestFit="1" customWidth="1"/>
    <col min="22" max="22" width="1.28515625" customWidth="1"/>
    <col min="23" max="23" width="15" bestFit="1" customWidth="1"/>
    <col min="24" max="24" width="1.28515625" customWidth="1"/>
    <col min="25" max="25" width="16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</row>
    <row r="2" spans="1:27" ht="21.75" customHeight="1" x14ac:dyDescent="0.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</row>
    <row r="3" spans="1:27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1:27" ht="14.45" customHeight="1" x14ac:dyDescent="0.2"/>
    <row r="5" spans="1:27" ht="14.45" customHeight="1" x14ac:dyDescent="0.2">
      <c r="A5" s="68" t="s">
        <v>176</v>
      </c>
      <c r="B5" s="53" t="s">
        <v>16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spans="1:27" ht="14.45" customHeight="1" x14ac:dyDescent="0.2">
      <c r="E6" s="54" t="s">
        <v>3</v>
      </c>
      <c r="F6" s="54"/>
      <c r="G6" s="54"/>
      <c r="H6" s="54"/>
      <c r="I6" s="54"/>
      <c r="K6" s="54" t="s">
        <v>4</v>
      </c>
      <c r="L6" s="54"/>
      <c r="M6" s="54"/>
      <c r="N6" s="54"/>
      <c r="O6" s="54"/>
      <c r="P6" s="54"/>
      <c r="Q6" s="54"/>
      <c r="S6" s="54" t="s">
        <v>5</v>
      </c>
      <c r="T6" s="54"/>
      <c r="U6" s="54"/>
      <c r="V6" s="54"/>
      <c r="W6" s="54"/>
      <c r="X6" s="54"/>
      <c r="Y6" s="54"/>
      <c r="Z6" s="54"/>
      <c r="AA6" s="54"/>
    </row>
    <row r="7" spans="1:27" ht="14.45" customHeight="1" x14ac:dyDescent="0.2">
      <c r="E7" s="3"/>
      <c r="F7" s="3"/>
      <c r="G7" s="3"/>
      <c r="H7" s="3"/>
      <c r="I7" s="3"/>
      <c r="K7" s="55" t="s">
        <v>17</v>
      </c>
      <c r="L7" s="55"/>
      <c r="M7" s="55"/>
      <c r="N7" s="3"/>
      <c r="O7" s="55" t="s">
        <v>18</v>
      </c>
      <c r="P7" s="55"/>
      <c r="Q7" s="55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54" t="s">
        <v>19</v>
      </c>
      <c r="B8" s="54"/>
      <c r="D8" s="54" t="s">
        <v>20</v>
      </c>
      <c r="E8" s="54"/>
      <c r="G8" s="2" t="s">
        <v>9</v>
      </c>
      <c r="I8" s="2" t="s">
        <v>10</v>
      </c>
      <c r="K8" s="4" t="s">
        <v>8</v>
      </c>
      <c r="L8" s="3"/>
      <c r="M8" s="4" t="s">
        <v>9</v>
      </c>
      <c r="O8" s="4" t="s">
        <v>8</v>
      </c>
      <c r="P8" s="3"/>
      <c r="Q8" s="4" t="s">
        <v>11</v>
      </c>
      <c r="S8" s="2" t="s">
        <v>8</v>
      </c>
      <c r="U8" s="2" t="s">
        <v>21</v>
      </c>
      <c r="W8" s="2" t="s">
        <v>9</v>
      </c>
      <c r="Y8" s="2" t="s">
        <v>10</v>
      </c>
      <c r="AA8" s="2" t="s">
        <v>13</v>
      </c>
    </row>
    <row r="9" spans="1:27" ht="21.75" customHeight="1" x14ac:dyDescent="0.2">
      <c r="A9" s="56" t="s">
        <v>22</v>
      </c>
      <c r="B9" s="56"/>
      <c r="D9" s="57">
        <v>149267</v>
      </c>
      <c r="E9" s="57"/>
      <c r="G9" s="6">
        <v>8773618531</v>
      </c>
      <c r="I9" s="6">
        <v>8926880767.9615002</v>
      </c>
      <c r="K9" s="6">
        <v>0</v>
      </c>
      <c r="M9" s="6">
        <v>0</v>
      </c>
      <c r="O9" s="6">
        <v>-149267</v>
      </c>
      <c r="Q9" s="6">
        <v>9069254788</v>
      </c>
      <c r="S9" s="6">
        <v>0</v>
      </c>
      <c r="U9" s="6">
        <v>0</v>
      </c>
      <c r="W9" s="6">
        <v>0</v>
      </c>
      <c r="Y9" s="6">
        <v>0</v>
      </c>
      <c r="AA9" s="7">
        <v>0</v>
      </c>
    </row>
    <row r="10" spans="1:27" ht="21.75" customHeight="1" x14ac:dyDescent="0.2">
      <c r="A10" s="58" t="s">
        <v>23</v>
      </c>
      <c r="B10" s="58"/>
      <c r="D10" s="59">
        <v>363800</v>
      </c>
      <c r="E10" s="59"/>
      <c r="G10" s="9">
        <v>4667505030</v>
      </c>
      <c r="I10" s="9">
        <v>4981775108.625</v>
      </c>
      <c r="K10" s="9">
        <v>0</v>
      </c>
      <c r="M10" s="9">
        <v>0</v>
      </c>
      <c r="O10" s="9">
        <v>0</v>
      </c>
      <c r="Q10" s="9">
        <v>0</v>
      </c>
      <c r="S10" s="9">
        <v>363800</v>
      </c>
      <c r="U10" s="9">
        <v>13180</v>
      </c>
      <c r="W10" s="9">
        <v>4667505030</v>
      </c>
      <c r="Y10" s="9">
        <v>4789190075.25</v>
      </c>
      <c r="AA10" s="10">
        <v>0.99</v>
      </c>
    </row>
    <row r="11" spans="1:27" ht="21.75" customHeight="1" x14ac:dyDescent="0.2">
      <c r="A11" s="58" t="s">
        <v>24</v>
      </c>
      <c r="B11" s="58"/>
      <c r="D11" s="59">
        <v>0</v>
      </c>
      <c r="E11" s="59"/>
      <c r="G11" s="9">
        <v>0</v>
      </c>
      <c r="I11" s="9">
        <v>0</v>
      </c>
      <c r="K11" s="9">
        <v>859559</v>
      </c>
      <c r="M11" s="9">
        <v>14999992197.200001</v>
      </c>
      <c r="O11" s="9">
        <v>0</v>
      </c>
      <c r="Q11" s="9">
        <v>0</v>
      </c>
      <c r="S11" s="9">
        <v>859559</v>
      </c>
      <c r="U11" s="9">
        <v>17624.650000000001</v>
      </c>
      <c r="W11" s="9">
        <v>14999992197</v>
      </c>
      <c r="Y11" s="9">
        <v>15149426529.35</v>
      </c>
      <c r="AA11" s="10">
        <v>3.14</v>
      </c>
    </row>
    <row r="12" spans="1:27" ht="21.75" customHeight="1" x14ac:dyDescent="0.2">
      <c r="A12" s="58" t="s">
        <v>25</v>
      </c>
      <c r="B12" s="58"/>
      <c r="D12" s="59">
        <v>0</v>
      </c>
      <c r="E12" s="59"/>
      <c r="G12" s="9">
        <v>0</v>
      </c>
      <c r="I12" s="9">
        <v>0</v>
      </c>
      <c r="K12" s="9">
        <v>625492</v>
      </c>
      <c r="M12" s="9">
        <v>14999986201.200001</v>
      </c>
      <c r="O12" s="9">
        <v>0</v>
      </c>
      <c r="Q12" s="9">
        <v>0</v>
      </c>
      <c r="S12" s="9">
        <v>625492</v>
      </c>
      <c r="U12" s="9">
        <v>24100.92</v>
      </c>
      <c r="W12" s="9">
        <v>14999986201</v>
      </c>
      <c r="Y12" s="9">
        <v>15074932652.639999</v>
      </c>
      <c r="AA12" s="10">
        <v>3.13</v>
      </c>
    </row>
    <row r="13" spans="1:27" ht="21.75" customHeight="1" x14ac:dyDescent="0.2">
      <c r="A13" s="58" t="s">
        <v>26</v>
      </c>
      <c r="B13" s="58"/>
      <c r="D13" s="59">
        <v>0</v>
      </c>
      <c r="E13" s="59"/>
      <c r="G13" s="9">
        <v>0</v>
      </c>
      <c r="I13" s="9">
        <v>0</v>
      </c>
      <c r="K13" s="9">
        <v>944485</v>
      </c>
      <c r="M13" s="9">
        <v>14999999089.950001</v>
      </c>
      <c r="O13" s="9">
        <v>0</v>
      </c>
      <c r="Q13" s="9">
        <v>0</v>
      </c>
      <c r="S13" s="9">
        <v>944485</v>
      </c>
      <c r="U13" s="9">
        <v>16039.9</v>
      </c>
      <c r="W13" s="9">
        <v>14999999089</v>
      </c>
      <c r="Y13" s="9">
        <v>15149444951.5</v>
      </c>
      <c r="AA13" s="10">
        <v>3.14</v>
      </c>
    </row>
    <row r="14" spans="1:27" ht="21.75" customHeight="1" x14ac:dyDescent="0.2">
      <c r="A14" s="61" t="s">
        <v>27</v>
      </c>
      <c r="B14" s="61"/>
      <c r="D14" s="60">
        <v>0</v>
      </c>
      <c r="E14" s="60"/>
      <c r="G14" s="12">
        <v>0</v>
      </c>
      <c r="I14" s="12">
        <v>0</v>
      </c>
      <c r="K14" s="22">
        <v>1121786</v>
      </c>
      <c r="M14" s="12">
        <v>14999995152.58</v>
      </c>
      <c r="O14" s="47">
        <v>0</v>
      </c>
      <c r="Q14" s="12">
        <v>0</v>
      </c>
      <c r="S14" s="22">
        <v>1121786</v>
      </c>
      <c r="U14" s="22">
        <v>13382.52</v>
      </c>
      <c r="W14" s="12">
        <v>14999995152</v>
      </c>
      <c r="Y14" s="12">
        <v>15012323580.719999</v>
      </c>
      <c r="AA14" s="13">
        <v>3.11</v>
      </c>
    </row>
    <row r="15" spans="1:27" ht="21.75" customHeight="1" x14ac:dyDescent="0.2">
      <c r="A15" s="62" t="s">
        <v>28</v>
      </c>
      <c r="B15" s="62"/>
      <c r="D15" s="60"/>
      <c r="E15" s="60"/>
      <c r="G15" s="15">
        <v>13441123561</v>
      </c>
      <c r="I15" s="15">
        <v>13908655876.5865</v>
      </c>
      <c r="K15" s="22"/>
      <c r="L15" s="47"/>
      <c r="M15" s="15">
        <v>59999972640.93</v>
      </c>
      <c r="O15" s="47"/>
      <c r="Q15" s="15">
        <v>9069254788</v>
      </c>
      <c r="S15" s="22"/>
      <c r="T15" s="22"/>
      <c r="U15" s="22"/>
      <c r="W15" s="15">
        <v>64667477669</v>
      </c>
      <c r="Y15" s="15">
        <v>65175317789.459999</v>
      </c>
      <c r="AA15" s="16">
        <v>13.51</v>
      </c>
    </row>
    <row r="25" spans="11:12" ht="18.75" x14ac:dyDescent="0.2">
      <c r="K25" s="60"/>
      <c r="L25" s="60"/>
    </row>
  </sheetData>
  <mergeCells count="26">
    <mergeCell ref="K25:L25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O28"/>
  <sheetViews>
    <sheetView rightToLeft="1" workbookViewId="0">
      <selection activeCell="L15" sqref="L15"/>
    </sheetView>
  </sheetViews>
  <sheetFormatPr defaultRowHeight="12.75" x14ac:dyDescent="0.2"/>
  <cols>
    <col min="1" max="1" width="6.42578125" bestFit="1" customWidth="1"/>
    <col min="2" max="2" width="28.5703125" customWidth="1"/>
    <col min="3" max="3" width="1.28515625" customWidth="1"/>
    <col min="4" max="4" width="16.42578125" customWidth="1"/>
    <col min="5" max="5" width="1.28515625" customWidth="1"/>
    <col min="6" max="6" width="18.28515625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2.85546875" bestFit="1" customWidth="1"/>
    <col min="13" max="13" width="1.28515625" customWidth="1"/>
    <col min="14" max="14" width="11.85546875" bestFit="1" customWidth="1"/>
    <col min="15" max="15" width="1.28515625" customWidth="1"/>
    <col min="16" max="16" width="8.28515625" bestFit="1" customWidth="1"/>
    <col min="17" max="17" width="1.28515625" customWidth="1"/>
    <col min="18" max="18" width="15.85546875" bestFit="1" customWidth="1"/>
    <col min="19" max="19" width="1.28515625" customWidth="1"/>
    <col min="20" max="20" width="16.140625" bestFit="1" customWidth="1"/>
    <col min="21" max="21" width="1.28515625" customWidth="1"/>
    <col min="22" max="22" width="6" bestFit="1" customWidth="1"/>
    <col min="23" max="23" width="1.28515625" customWidth="1"/>
    <col min="24" max="24" width="13.7109375" bestFit="1" customWidth="1"/>
    <col min="25" max="25" width="1.28515625" customWidth="1"/>
    <col min="26" max="26" width="7.140625" bestFit="1" customWidth="1"/>
    <col min="27" max="27" width="1.28515625" customWidth="1"/>
    <col min="28" max="28" width="15" bestFit="1" customWidth="1"/>
    <col min="29" max="29" width="1.28515625" customWidth="1"/>
    <col min="30" max="30" width="8.28515625" bestFit="1" customWidth="1"/>
    <col min="31" max="31" width="1.28515625" customWidth="1"/>
    <col min="32" max="32" width="16.140625" bestFit="1" customWidth="1"/>
    <col min="33" max="33" width="1.28515625" customWidth="1"/>
    <col min="34" max="34" width="16" bestFit="1" customWidth="1"/>
    <col min="35" max="35" width="1.28515625" customWidth="1"/>
    <col min="36" max="36" width="16.140625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</row>
    <row r="2" spans="1:38" ht="21.75" customHeight="1" x14ac:dyDescent="0.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</row>
    <row r="3" spans="1:38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</row>
    <row r="4" spans="1:38" ht="14.45" customHeight="1" x14ac:dyDescent="0.2"/>
    <row r="5" spans="1:38" ht="14.45" customHeight="1" x14ac:dyDescent="0.2">
      <c r="A5" s="68" t="s">
        <v>15</v>
      </c>
      <c r="B5" s="53" t="s">
        <v>30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</row>
    <row r="6" spans="1:38" ht="14.45" customHeight="1" x14ac:dyDescent="0.2">
      <c r="A6" s="54" t="s">
        <v>31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 t="s">
        <v>3</v>
      </c>
      <c r="Q6" s="54"/>
      <c r="R6" s="54"/>
      <c r="S6" s="54"/>
      <c r="T6" s="54"/>
      <c r="V6" s="54" t="s">
        <v>4</v>
      </c>
      <c r="W6" s="54"/>
      <c r="X6" s="54"/>
      <c r="Y6" s="54"/>
      <c r="Z6" s="54"/>
      <c r="AA6" s="54"/>
      <c r="AB6" s="54"/>
      <c r="AD6" s="54" t="s">
        <v>5</v>
      </c>
      <c r="AE6" s="54"/>
      <c r="AF6" s="54"/>
      <c r="AG6" s="54"/>
      <c r="AH6" s="54"/>
      <c r="AI6" s="54"/>
      <c r="AJ6" s="54"/>
      <c r="AK6" s="54"/>
      <c r="AL6" s="54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55" t="s">
        <v>6</v>
      </c>
      <c r="W7" s="55"/>
      <c r="X7" s="55"/>
      <c r="Y7" s="3"/>
      <c r="Z7" s="55" t="s">
        <v>7</v>
      </c>
      <c r="AA7" s="55"/>
      <c r="AB7" s="55"/>
      <c r="AD7" s="3"/>
      <c r="AE7" s="3"/>
      <c r="AF7" s="3"/>
      <c r="AG7" s="3"/>
      <c r="AH7" s="3"/>
      <c r="AI7" s="3"/>
      <c r="AJ7" s="3"/>
      <c r="AK7" s="3"/>
      <c r="AL7" s="3"/>
    </row>
    <row r="8" spans="1:38" ht="45.75" customHeight="1" x14ac:dyDescent="0.2">
      <c r="A8" s="54" t="s">
        <v>32</v>
      </c>
      <c r="B8" s="54"/>
      <c r="D8" s="39" t="s">
        <v>33</v>
      </c>
      <c r="F8" s="39" t="s">
        <v>34</v>
      </c>
      <c r="H8" s="2" t="s">
        <v>35</v>
      </c>
      <c r="J8" s="2" t="s">
        <v>36</v>
      </c>
      <c r="L8" s="2" t="s">
        <v>37</v>
      </c>
      <c r="N8" s="2" t="s">
        <v>14</v>
      </c>
      <c r="P8" s="2" t="s">
        <v>8</v>
      </c>
      <c r="R8" s="2" t="s">
        <v>9</v>
      </c>
      <c r="T8" s="2" t="s">
        <v>10</v>
      </c>
      <c r="V8" s="4" t="s">
        <v>8</v>
      </c>
      <c r="W8" s="3"/>
      <c r="X8" s="4" t="s">
        <v>9</v>
      </c>
      <c r="Z8" s="4" t="s">
        <v>8</v>
      </c>
      <c r="AA8" s="3"/>
      <c r="AB8" s="4" t="s">
        <v>11</v>
      </c>
      <c r="AD8" s="2" t="s">
        <v>8</v>
      </c>
      <c r="AF8" s="2" t="s">
        <v>12</v>
      </c>
      <c r="AH8" s="2" t="s">
        <v>9</v>
      </c>
      <c r="AJ8" s="2" t="s">
        <v>10</v>
      </c>
      <c r="AL8" s="2" t="s">
        <v>13</v>
      </c>
    </row>
    <row r="9" spans="1:38" ht="21.75" customHeight="1" x14ac:dyDescent="0.2">
      <c r="A9" s="56" t="s">
        <v>38</v>
      </c>
      <c r="B9" s="56"/>
      <c r="D9" s="5" t="s">
        <v>39</v>
      </c>
      <c r="F9" s="5" t="s">
        <v>39</v>
      </c>
      <c r="H9" s="5" t="s">
        <v>40</v>
      </c>
      <c r="J9" s="5" t="s">
        <v>41</v>
      </c>
      <c r="L9" s="7">
        <v>0</v>
      </c>
      <c r="N9" s="7">
        <v>0</v>
      </c>
      <c r="P9" s="6">
        <v>13720</v>
      </c>
      <c r="R9" s="6">
        <v>7917829931</v>
      </c>
      <c r="T9" s="6">
        <v>9026562678</v>
      </c>
      <c r="V9" s="6">
        <v>0</v>
      </c>
      <c r="X9" s="6">
        <v>0</v>
      </c>
      <c r="Z9" s="6">
        <v>0</v>
      </c>
      <c r="AB9" s="6">
        <v>0</v>
      </c>
      <c r="AD9" s="6">
        <v>13720</v>
      </c>
      <c r="AF9" s="6">
        <v>675020</v>
      </c>
      <c r="AH9" s="6">
        <v>7917829931</v>
      </c>
      <c r="AJ9" s="6">
        <v>9259595794</v>
      </c>
      <c r="AL9" s="7">
        <v>1.92</v>
      </c>
    </row>
    <row r="10" spans="1:38" ht="21.75" customHeight="1" x14ac:dyDescent="0.2">
      <c r="A10" s="58" t="s">
        <v>42</v>
      </c>
      <c r="B10" s="58"/>
      <c r="D10" s="8" t="s">
        <v>39</v>
      </c>
      <c r="F10" s="8" t="s">
        <v>39</v>
      </c>
      <c r="H10" s="8" t="s">
        <v>40</v>
      </c>
      <c r="J10" s="8" t="s">
        <v>43</v>
      </c>
      <c r="L10" s="10">
        <v>0</v>
      </c>
      <c r="N10" s="10">
        <v>0</v>
      </c>
      <c r="P10" s="9">
        <v>34909</v>
      </c>
      <c r="R10" s="9">
        <v>18654410696</v>
      </c>
      <c r="T10" s="9">
        <v>21311362561</v>
      </c>
      <c r="V10" s="9">
        <v>0</v>
      </c>
      <c r="X10" s="9">
        <v>0</v>
      </c>
      <c r="Z10" s="9">
        <v>0</v>
      </c>
      <c r="AB10" s="9">
        <v>0</v>
      </c>
      <c r="AD10" s="9">
        <v>34909</v>
      </c>
      <c r="AF10" s="9">
        <v>626357</v>
      </c>
      <c r="AH10" s="9">
        <v>18654410696</v>
      </c>
      <c r="AJ10" s="9">
        <v>21861533392</v>
      </c>
      <c r="AL10" s="10">
        <v>4.53</v>
      </c>
    </row>
    <row r="11" spans="1:38" ht="21.75" customHeight="1" x14ac:dyDescent="0.2">
      <c r="A11" s="58" t="s">
        <v>44</v>
      </c>
      <c r="B11" s="58"/>
      <c r="D11" s="8" t="s">
        <v>39</v>
      </c>
      <c r="F11" s="8" t="s">
        <v>39</v>
      </c>
      <c r="H11" s="8" t="s">
        <v>45</v>
      </c>
      <c r="J11" s="8" t="s">
        <v>46</v>
      </c>
      <c r="L11" s="10">
        <v>0</v>
      </c>
      <c r="N11" s="10">
        <v>0</v>
      </c>
      <c r="P11" s="9">
        <v>20000</v>
      </c>
      <c r="R11" s="9">
        <v>12103841839</v>
      </c>
      <c r="T11" s="9">
        <v>19573451668</v>
      </c>
      <c r="V11" s="9">
        <v>0</v>
      </c>
      <c r="X11" s="9">
        <v>0</v>
      </c>
      <c r="Z11" s="9">
        <v>20000</v>
      </c>
      <c r="AB11" s="9">
        <v>20000000000</v>
      </c>
      <c r="AD11" s="9">
        <v>0</v>
      </c>
      <c r="AF11" s="9">
        <v>0</v>
      </c>
      <c r="AH11" s="9">
        <v>0</v>
      </c>
      <c r="AJ11" s="9">
        <v>0</v>
      </c>
      <c r="AL11" s="10">
        <v>0</v>
      </c>
    </row>
    <row r="12" spans="1:38" ht="21.75" customHeight="1" x14ac:dyDescent="0.2">
      <c r="A12" s="58" t="s">
        <v>47</v>
      </c>
      <c r="B12" s="58"/>
      <c r="D12" s="8" t="s">
        <v>39</v>
      </c>
      <c r="F12" s="8" t="s">
        <v>39</v>
      </c>
      <c r="H12" s="8" t="s">
        <v>48</v>
      </c>
      <c r="J12" s="8" t="s">
        <v>49</v>
      </c>
      <c r="L12" s="10">
        <v>0</v>
      </c>
      <c r="N12" s="10">
        <v>0</v>
      </c>
      <c r="P12" s="9">
        <v>5800</v>
      </c>
      <c r="R12" s="9">
        <v>3327177256</v>
      </c>
      <c r="T12" s="9">
        <v>5420868889</v>
      </c>
      <c r="V12" s="9">
        <v>0</v>
      </c>
      <c r="X12" s="9">
        <v>0</v>
      </c>
      <c r="Z12" s="9">
        <v>0</v>
      </c>
      <c r="AB12" s="9">
        <v>0</v>
      </c>
      <c r="AD12" s="9">
        <v>5800</v>
      </c>
      <c r="AF12" s="9">
        <v>958935</v>
      </c>
      <c r="AH12" s="9">
        <v>3327177256</v>
      </c>
      <c r="AJ12" s="9">
        <v>5560814920</v>
      </c>
      <c r="AL12" s="10">
        <v>1.1499999999999999</v>
      </c>
    </row>
    <row r="13" spans="1:38" ht="21.75" customHeight="1" x14ac:dyDescent="0.2">
      <c r="A13" s="58" t="s">
        <v>50</v>
      </c>
      <c r="B13" s="58"/>
      <c r="D13" s="8" t="s">
        <v>39</v>
      </c>
      <c r="F13" s="8" t="s">
        <v>39</v>
      </c>
      <c r="H13" s="8" t="s">
        <v>51</v>
      </c>
      <c r="J13" s="8" t="s">
        <v>52</v>
      </c>
      <c r="L13" s="10">
        <v>0</v>
      </c>
      <c r="N13" s="10">
        <v>0</v>
      </c>
      <c r="P13" s="9">
        <v>158061</v>
      </c>
      <c r="R13" s="9">
        <v>134611440638</v>
      </c>
      <c r="T13" s="9">
        <v>135054447543</v>
      </c>
      <c r="V13" s="9">
        <v>1973</v>
      </c>
      <c r="X13" s="9">
        <v>1697284875</v>
      </c>
      <c r="Z13" s="9">
        <v>0</v>
      </c>
      <c r="AB13" s="9">
        <v>0</v>
      </c>
      <c r="AD13" s="9">
        <v>160034</v>
      </c>
      <c r="AF13" s="9">
        <v>874573</v>
      </c>
      <c r="AH13" s="9">
        <v>136308725513</v>
      </c>
      <c r="AJ13" s="9">
        <v>139936047475</v>
      </c>
      <c r="AL13" s="10">
        <v>29.01</v>
      </c>
    </row>
    <row r="14" spans="1:38" ht="21.75" customHeight="1" x14ac:dyDescent="0.2">
      <c r="A14" s="58" t="s">
        <v>53</v>
      </c>
      <c r="B14" s="58"/>
      <c r="D14" s="8" t="s">
        <v>39</v>
      </c>
      <c r="F14" s="8" t="s">
        <v>39</v>
      </c>
      <c r="H14" s="8" t="s">
        <v>54</v>
      </c>
      <c r="J14" s="8" t="s">
        <v>55</v>
      </c>
      <c r="L14" s="10">
        <v>0</v>
      </c>
      <c r="N14" s="10">
        <v>0</v>
      </c>
      <c r="P14" s="9">
        <v>1750</v>
      </c>
      <c r="R14" s="9">
        <v>1175232965</v>
      </c>
      <c r="T14" s="9">
        <v>1269692326</v>
      </c>
      <c r="V14" s="9">
        <v>0</v>
      </c>
      <c r="X14" s="9">
        <v>0</v>
      </c>
      <c r="Z14" s="9">
        <v>0</v>
      </c>
      <c r="AB14" s="9">
        <v>0</v>
      </c>
      <c r="AD14" s="9">
        <v>1750</v>
      </c>
      <c r="AF14" s="9">
        <v>744404</v>
      </c>
      <c r="AH14" s="9">
        <v>1175232965</v>
      </c>
      <c r="AJ14" s="9">
        <v>1302470884</v>
      </c>
      <c r="AL14" s="10">
        <v>0.27</v>
      </c>
    </row>
    <row r="15" spans="1:38" ht="21.75" customHeight="1" x14ac:dyDescent="0.2">
      <c r="A15" s="58" t="s">
        <v>56</v>
      </c>
      <c r="B15" s="58"/>
      <c r="D15" s="8" t="s">
        <v>39</v>
      </c>
      <c r="F15" s="8" t="s">
        <v>39</v>
      </c>
      <c r="H15" s="8" t="s">
        <v>54</v>
      </c>
      <c r="J15" s="8" t="s">
        <v>57</v>
      </c>
      <c r="L15" s="10">
        <v>0</v>
      </c>
      <c r="N15" s="10">
        <v>0</v>
      </c>
      <c r="P15" s="9">
        <v>7272</v>
      </c>
      <c r="R15" s="9">
        <v>4243656119</v>
      </c>
      <c r="T15" s="9">
        <v>4542823871</v>
      </c>
      <c r="V15" s="9">
        <v>0</v>
      </c>
      <c r="X15" s="9">
        <v>0</v>
      </c>
      <c r="Z15" s="9">
        <v>0</v>
      </c>
      <c r="AB15" s="9">
        <v>0</v>
      </c>
      <c r="AD15" s="9">
        <v>7272</v>
      </c>
      <c r="AF15" s="9">
        <v>640944</v>
      </c>
      <c r="AH15" s="9">
        <v>4243656119</v>
      </c>
      <c r="AJ15" s="9">
        <v>4660099972</v>
      </c>
      <c r="AL15" s="10">
        <v>0.97</v>
      </c>
    </row>
    <row r="16" spans="1:38" ht="21.75" customHeight="1" x14ac:dyDescent="0.2">
      <c r="A16" s="58" t="s">
        <v>58</v>
      </c>
      <c r="B16" s="58"/>
      <c r="D16" s="8" t="s">
        <v>39</v>
      </c>
      <c r="F16" s="8" t="s">
        <v>39</v>
      </c>
      <c r="H16" s="8" t="s">
        <v>59</v>
      </c>
      <c r="J16" s="8" t="s">
        <v>60</v>
      </c>
      <c r="L16" s="10">
        <v>0</v>
      </c>
      <c r="N16" s="10">
        <v>0</v>
      </c>
      <c r="P16" s="9">
        <v>10000</v>
      </c>
      <c r="R16" s="9">
        <v>5750967885</v>
      </c>
      <c r="T16" s="22">
        <v>8482142333</v>
      </c>
      <c r="V16" s="9">
        <v>0</v>
      </c>
      <c r="X16" s="9">
        <v>0</v>
      </c>
      <c r="Z16" s="9">
        <v>0</v>
      </c>
      <c r="AB16" s="9">
        <v>0</v>
      </c>
      <c r="AD16" s="9">
        <v>10000</v>
      </c>
      <c r="AF16" s="9">
        <v>870269</v>
      </c>
      <c r="AH16" s="9">
        <v>5750967885</v>
      </c>
      <c r="AJ16" s="9">
        <v>8701112637</v>
      </c>
      <c r="AL16" s="10">
        <v>1.8</v>
      </c>
    </row>
    <row r="17" spans="1:41" ht="21.75" customHeight="1" x14ac:dyDescent="0.2">
      <c r="A17" s="58" t="s">
        <v>61</v>
      </c>
      <c r="B17" s="58"/>
      <c r="D17" s="8" t="s">
        <v>39</v>
      </c>
      <c r="F17" s="8" t="s">
        <v>39</v>
      </c>
      <c r="H17" s="8" t="s">
        <v>59</v>
      </c>
      <c r="J17" s="8" t="s">
        <v>62</v>
      </c>
      <c r="L17" s="10">
        <v>0</v>
      </c>
      <c r="N17" s="10">
        <v>0</v>
      </c>
      <c r="P17" s="9">
        <v>13818</v>
      </c>
      <c r="R17" s="9">
        <v>8396137449</v>
      </c>
      <c r="T17" s="9">
        <v>11444466336</v>
      </c>
      <c r="V17" s="9">
        <v>0</v>
      </c>
      <c r="X17" s="9">
        <v>0</v>
      </c>
      <c r="Z17" s="9">
        <v>0</v>
      </c>
      <c r="AB17" s="9">
        <v>0</v>
      </c>
      <c r="AD17" s="9">
        <v>13818</v>
      </c>
      <c r="AF17" s="9">
        <v>849764</v>
      </c>
      <c r="AH17" s="9">
        <v>8396137449</v>
      </c>
      <c r="AJ17" s="36">
        <v>11739910707</v>
      </c>
      <c r="AL17" s="10">
        <v>2.4300000000000002</v>
      </c>
    </row>
    <row r="18" spans="1:41" ht="21.75" customHeight="1" x14ac:dyDescent="0.2">
      <c r="A18" s="58" t="s">
        <v>63</v>
      </c>
      <c r="B18" s="58"/>
      <c r="D18" s="8" t="s">
        <v>39</v>
      </c>
      <c r="F18" s="8" t="s">
        <v>39</v>
      </c>
      <c r="H18" s="8" t="s">
        <v>64</v>
      </c>
      <c r="J18" s="8" t="s">
        <v>65</v>
      </c>
      <c r="L18" s="10">
        <v>0</v>
      </c>
      <c r="N18" s="10">
        <v>0</v>
      </c>
      <c r="P18" s="9">
        <v>750</v>
      </c>
      <c r="R18" s="9">
        <v>480283662</v>
      </c>
      <c r="T18" s="9">
        <v>669636106</v>
      </c>
      <c r="V18" s="9">
        <v>0</v>
      </c>
      <c r="X18" s="9">
        <v>0</v>
      </c>
      <c r="Z18" s="9">
        <v>0</v>
      </c>
      <c r="AB18" s="9">
        <v>0</v>
      </c>
      <c r="AD18" s="9">
        <v>750</v>
      </c>
      <c r="AF18" s="9">
        <v>916536</v>
      </c>
      <c r="AH18" s="9">
        <v>480283662</v>
      </c>
      <c r="AJ18" s="36">
        <v>687277408</v>
      </c>
      <c r="AL18" s="10">
        <v>0.14000000000000001</v>
      </c>
      <c r="AM18" s="33"/>
      <c r="AN18" s="33"/>
      <c r="AO18" s="33"/>
    </row>
    <row r="19" spans="1:41" ht="21.75" customHeight="1" x14ac:dyDescent="0.2">
      <c r="A19" s="58" t="s">
        <v>66</v>
      </c>
      <c r="B19" s="58"/>
      <c r="D19" s="8" t="s">
        <v>39</v>
      </c>
      <c r="F19" s="8" t="s">
        <v>39</v>
      </c>
      <c r="H19" s="8" t="s">
        <v>67</v>
      </c>
      <c r="J19" s="8" t="s">
        <v>68</v>
      </c>
      <c r="L19" s="10">
        <v>18</v>
      </c>
      <c r="N19" s="10">
        <v>18</v>
      </c>
      <c r="P19" s="9">
        <v>2330</v>
      </c>
      <c r="R19" s="9">
        <v>2179249000</v>
      </c>
      <c r="T19" s="9">
        <v>2291093064</v>
      </c>
      <c r="V19" s="9">
        <v>0</v>
      </c>
      <c r="X19" s="9">
        <v>0</v>
      </c>
      <c r="Z19" s="9">
        <v>0</v>
      </c>
      <c r="AB19" s="9">
        <v>0</v>
      </c>
      <c r="AD19" s="9">
        <v>2330</v>
      </c>
      <c r="AF19" s="9">
        <v>983480</v>
      </c>
      <c r="AH19" s="9">
        <v>2422353279.1025</v>
      </c>
      <c r="AJ19" s="36">
        <v>2422353279.1025</v>
      </c>
      <c r="AL19" s="10" t="s">
        <v>157</v>
      </c>
      <c r="AM19" s="33"/>
      <c r="AN19" s="33"/>
      <c r="AO19" s="33"/>
    </row>
    <row r="20" spans="1:41" ht="21.75" customHeight="1" x14ac:dyDescent="0.2">
      <c r="A20" s="61" t="s">
        <v>69</v>
      </c>
      <c r="B20" s="61"/>
      <c r="D20" s="23" t="s">
        <v>39</v>
      </c>
      <c r="F20" s="23" t="s">
        <v>39</v>
      </c>
      <c r="H20" s="23" t="s">
        <v>70</v>
      </c>
      <c r="J20" s="23" t="s">
        <v>71</v>
      </c>
      <c r="L20" s="24">
        <v>20.5</v>
      </c>
      <c r="N20" s="24">
        <v>20.5</v>
      </c>
      <c r="P20" s="22">
        <v>75000</v>
      </c>
      <c r="R20" s="12">
        <v>70325244139</v>
      </c>
      <c r="T20" s="12">
        <v>69857336062</v>
      </c>
      <c r="V20" s="22">
        <v>0</v>
      </c>
      <c r="X20" s="12">
        <v>0</v>
      </c>
      <c r="Z20" s="22">
        <v>0</v>
      </c>
      <c r="AB20" s="12">
        <v>0</v>
      </c>
      <c r="AD20" s="22">
        <v>75000</v>
      </c>
      <c r="AF20" s="22">
        <v>950784</v>
      </c>
      <c r="AH20" s="12">
        <v>77165095788</v>
      </c>
      <c r="AJ20" s="38">
        <v>77165095788</v>
      </c>
      <c r="AL20" s="20" t="s">
        <v>158</v>
      </c>
      <c r="AM20" s="33"/>
      <c r="AN20" s="33"/>
      <c r="AO20" s="33"/>
    </row>
    <row r="21" spans="1:41" ht="21.75" customHeight="1" thickBot="1" x14ac:dyDescent="0.25">
      <c r="A21" s="62" t="s">
        <v>28</v>
      </c>
      <c r="B21" s="62"/>
      <c r="D21" s="22"/>
      <c r="E21" s="25"/>
      <c r="F21" s="22"/>
      <c r="G21" s="25"/>
      <c r="H21" s="22"/>
      <c r="I21" s="25"/>
      <c r="J21" s="22"/>
      <c r="K21" s="25"/>
      <c r="L21" s="22"/>
      <c r="M21" s="25"/>
      <c r="N21" s="22"/>
      <c r="P21" s="22">
        <v>343410</v>
      </c>
      <c r="R21" s="15">
        <v>269165471579</v>
      </c>
      <c r="T21" s="15">
        <v>288943883437</v>
      </c>
      <c r="V21" s="22"/>
      <c r="X21" s="15">
        <v>1697284875</v>
      </c>
      <c r="Z21" s="22"/>
      <c r="AB21" s="15">
        <v>20000000000</v>
      </c>
      <c r="AD21" s="22"/>
      <c r="AE21" s="25"/>
      <c r="AF21" s="22"/>
      <c r="AH21" s="15">
        <v>283296312257.28198</v>
      </c>
      <c r="AJ21" s="40">
        <v>283296312257.28198</v>
      </c>
      <c r="AL21" s="16" t="s">
        <v>159</v>
      </c>
      <c r="AM21" s="33"/>
      <c r="AN21" s="33"/>
      <c r="AO21" s="33"/>
    </row>
    <row r="22" spans="1:41" ht="13.5" thickTop="1" x14ac:dyDescent="0.2">
      <c r="AL22" s="33"/>
    </row>
    <row r="23" spans="1:41" x14ac:dyDescent="0.2">
      <c r="AL23" s="33"/>
    </row>
    <row r="24" spans="1:41" x14ac:dyDescent="0.2">
      <c r="AL24" s="33"/>
    </row>
    <row r="25" spans="1:41" x14ac:dyDescent="0.2">
      <c r="AL25" s="33"/>
    </row>
    <row r="26" spans="1:41" x14ac:dyDescent="0.2">
      <c r="AL26" s="33"/>
    </row>
    <row r="27" spans="1:41" x14ac:dyDescent="0.2">
      <c r="AL27" s="33"/>
    </row>
    <row r="28" spans="1:41" x14ac:dyDescent="0.2">
      <c r="AL28" s="33"/>
    </row>
  </sheetData>
  <mergeCells count="24">
    <mergeCell ref="A21:B21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scale="4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3"/>
  <sheetViews>
    <sheetView rightToLeft="1" workbookViewId="0">
      <selection activeCell="K13" sqref="K13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5.85546875" customWidth="1"/>
    <col min="12" max="12" width="1.28515625" customWidth="1"/>
    <col min="13" max="13" width="33.7109375" customWidth="1"/>
    <col min="14" max="14" width="0.28515625" customWidth="1"/>
  </cols>
  <sheetData>
    <row r="1" spans="1:15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5" ht="21.75" customHeight="1" x14ac:dyDescent="0.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5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5" ht="14.45" customHeight="1" x14ac:dyDescent="0.2">
      <c r="A4" s="53" t="s">
        <v>72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5" ht="14.45" customHeight="1" x14ac:dyDescent="0.2">
      <c r="A5" s="53" t="s">
        <v>73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5" ht="14.45" customHeight="1" x14ac:dyDescent="0.2"/>
    <row r="7" spans="1:15" ht="14.45" customHeight="1" x14ac:dyDescent="0.2">
      <c r="C7" s="54" t="s"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5" ht="14.45" customHeight="1" x14ac:dyDescent="0.2">
      <c r="A8" s="2" t="s">
        <v>74</v>
      </c>
      <c r="C8" s="4" t="s">
        <v>8</v>
      </c>
      <c r="D8" s="3"/>
      <c r="E8" s="4" t="s">
        <v>75</v>
      </c>
      <c r="F8" s="3"/>
      <c r="G8" s="4" t="s">
        <v>76</v>
      </c>
      <c r="H8" s="3"/>
      <c r="I8" s="4" t="s">
        <v>77</v>
      </c>
      <c r="J8" s="3"/>
      <c r="K8" s="4" t="s">
        <v>78</v>
      </c>
      <c r="L8" s="3"/>
      <c r="M8" s="4" t="s">
        <v>79</v>
      </c>
    </row>
    <row r="9" spans="1:15" ht="21.75" customHeight="1" x14ac:dyDescent="0.2">
      <c r="A9" s="5" t="s">
        <v>47</v>
      </c>
      <c r="C9" s="6">
        <v>5800</v>
      </c>
      <c r="E9" s="6">
        <v>951260</v>
      </c>
      <c r="G9" s="6">
        <v>958935</v>
      </c>
      <c r="I9" s="7" t="s">
        <v>80</v>
      </c>
      <c r="K9" s="6">
        <v>5560814919</v>
      </c>
      <c r="M9" s="5" t="s">
        <v>81</v>
      </c>
      <c r="O9" s="26"/>
    </row>
    <row r="10" spans="1:15" ht="21.75" customHeight="1" x14ac:dyDescent="0.2">
      <c r="A10" s="8" t="s">
        <v>58</v>
      </c>
      <c r="C10" s="9">
        <v>10000</v>
      </c>
      <c r="E10" s="9">
        <v>865490</v>
      </c>
      <c r="G10" s="9">
        <v>870269</v>
      </c>
      <c r="I10" s="10" t="s">
        <v>82</v>
      </c>
      <c r="K10" s="9">
        <v>8701112637</v>
      </c>
      <c r="M10" s="8" t="s">
        <v>81</v>
      </c>
      <c r="O10" s="26"/>
    </row>
    <row r="11" spans="1:15" ht="21.75" customHeight="1" x14ac:dyDescent="0.2">
      <c r="A11" s="8" t="s">
        <v>61</v>
      </c>
      <c r="C11" s="9">
        <v>13818</v>
      </c>
      <c r="E11" s="9">
        <v>849860</v>
      </c>
      <c r="G11" s="9">
        <v>849764</v>
      </c>
      <c r="I11" s="10" t="s">
        <v>83</v>
      </c>
      <c r="K11" s="9">
        <v>11739910707</v>
      </c>
      <c r="M11" s="8" t="s">
        <v>81</v>
      </c>
      <c r="O11" s="26"/>
    </row>
    <row r="12" spans="1:15" ht="21.75" customHeight="1" x14ac:dyDescent="0.2">
      <c r="A12" s="8" t="s">
        <v>63</v>
      </c>
      <c r="C12" s="9">
        <v>750</v>
      </c>
      <c r="E12" s="9">
        <v>909380</v>
      </c>
      <c r="G12" s="9">
        <v>916536</v>
      </c>
      <c r="I12" s="10" t="s">
        <v>84</v>
      </c>
      <c r="K12" s="9">
        <v>687277408</v>
      </c>
      <c r="M12" s="8" t="s">
        <v>81</v>
      </c>
      <c r="O12" s="26"/>
    </row>
    <row r="13" spans="1:15" ht="21.75" customHeight="1" x14ac:dyDescent="0.2">
      <c r="A13" s="8" t="s">
        <v>69</v>
      </c>
      <c r="C13" s="9">
        <v>75000</v>
      </c>
      <c r="E13" s="9">
        <v>938800</v>
      </c>
      <c r="G13" s="9">
        <v>950784</v>
      </c>
      <c r="I13" s="10" t="s">
        <v>85</v>
      </c>
      <c r="K13" s="9">
        <v>71295875280</v>
      </c>
      <c r="M13" s="8" t="s">
        <v>81</v>
      </c>
      <c r="O13" s="26"/>
    </row>
    <row r="14" spans="1:15" ht="21.75" customHeight="1" x14ac:dyDescent="0.2">
      <c r="A14" s="8" t="s">
        <v>53</v>
      </c>
      <c r="C14" s="9">
        <v>1750</v>
      </c>
      <c r="E14" s="9">
        <v>743430</v>
      </c>
      <c r="G14" s="9">
        <v>744404</v>
      </c>
      <c r="I14" s="10" t="s">
        <v>86</v>
      </c>
      <c r="K14" s="9">
        <v>1302470884</v>
      </c>
      <c r="M14" s="8" t="s">
        <v>81</v>
      </c>
      <c r="O14" s="26"/>
    </row>
    <row r="15" spans="1:15" ht="21.75" customHeight="1" x14ac:dyDescent="0.2">
      <c r="A15" s="8" t="s">
        <v>56</v>
      </c>
      <c r="C15" s="9">
        <v>7272</v>
      </c>
      <c r="E15" s="9">
        <v>640640</v>
      </c>
      <c r="G15" s="9">
        <v>640944</v>
      </c>
      <c r="I15" s="10" t="s">
        <v>87</v>
      </c>
      <c r="K15" s="9">
        <v>4660099971</v>
      </c>
      <c r="M15" s="8" t="s">
        <v>81</v>
      </c>
      <c r="O15" s="26"/>
    </row>
    <row r="16" spans="1:15" ht="21.75" customHeight="1" x14ac:dyDescent="0.2">
      <c r="A16" s="8" t="s">
        <v>50</v>
      </c>
      <c r="C16" s="9">
        <v>160034</v>
      </c>
      <c r="E16" s="9">
        <v>870730</v>
      </c>
      <c r="G16" s="9">
        <v>874573</v>
      </c>
      <c r="I16" s="10" t="s">
        <v>88</v>
      </c>
      <c r="K16" s="9">
        <v>139936047475</v>
      </c>
      <c r="M16" s="8" t="s">
        <v>81</v>
      </c>
      <c r="O16" s="26"/>
    </row>
    <row r="17" spans="1:15" ht="21.75" customHeight="1" x14ac:dyDescent="0.2">
      <c r="A17" s="8" t="s">
        <v>38</v>
      </c>
      <c r="C17" s="9">
        <v>13720</v>
      </c>
      <c r="E17" s="9">
        <v>673770</v>
      </c>
      <c r="G17" s="9">
        <v>675020</v>
      </c>
      <c r="I17" s="10" t="s">
        <v>89</v>
      </c>
      <c r="K17" s="9">
        <v>9259595794</v>
      </c>
      <c r="M17" s="8" t="s">
        <v>81</v>
      </c>
      <c r="O17" s="26"/>
    </row>
    <row r="18" spans="1:15" ht="21.75" customHeight="1" x14ac:dyDescent="0.2">
      <c r="A18" s="11" t="s">
        <v>42</v>
      </c>
      <c r="C18" s="35">
        <v>34909</v>
      </c>
      <c r="E18" s="35">
        <v>624990</v>
      </c>
      <c r="G18" s="35">
        <v>626357</v>
      </c>
      <c r="I18" s="24" t="s">
        <v>90</v>
      </c>
      <c r="K18" s="38">
        <v>21861533391</v>
      </c>
      <c r="M18" s="23" t="s">
        <v>81</v>
      </c>
      <c r="O18" s="26"/>
    </row>
    <row r="19" spans="1:15" ht="21.75" customHeight="1" x14ac:dyDescent="0.2">
      <c r="A19" s="14" t="s">
        <v>28</v>
      </c>
      <c r="C19" s="35"/>
      <c r="E19" s="35"/>
      <c r="G19" s="35"/>
      <c r="I19" s="35"/>
      <c r="K19" s="40">
        <v>275004738466</v>
      </c>
      <c r="M19" s="35"/>
      <c r="O19" s="26"/>
    </row>
    <row r="20" spans="1:15" x14ac:dyDescent="0.2">
      <c r="K20" s="34"/>
    </row>
    <row r="21" spans="1:15" x14ac:dyDescent="0.2">
      <c r="K21" s="33"/>
    </row>
    <row r="22" spans="1:15" x14ac:dyDescent="0.2">
      <c r="K22" s="33"/>
    </row>
    <row r="23" spans="1:15" x14ac:dyDescent="0.2">
      <c r="K23" s="33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0"/>
  <sheetViews>
    <sheetView rightToLeft="1" zoomScale="130" zoomScaleNormal="130" zoomScaleSheetLayoutView="100" workbookViewId="0">
      <selection activeCell="A6" sqref="A6"/>
    </sheetView>
  </sheetViews>
  <sheetFormatPr defaultRowHeight="12.75" x14ac:dyDescent="0.2"/>
  <cols>
    <col min="1" max="1" width="6.28515625" bestFit="1" customWidth="1"/>
    <col min="2" max="2" width="35" customWidth="1"/>
    <col min="3" max="3" width="1.28515625" customWidth="1"/>
    <col min="4" max="4" width="15.42578125" bestFit="1" customWidth="1"/>
    <col min="5" max="5" width="1.28515625" customWidth="1"/>
    <col min="6" max="6" width="16.140625" bestFit="1" customWidth="1"/>
    <col min="7" max="7" width="1.28515625" customWidth="1"/>
    <col min="8" max="8" width="16.140625" bestFit="1" customWidth="1"/>
    <col min="9" max="9" width="1.28515625" customWidth="1"/>
    <col min="10" max="10" width="16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5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5" ht="21.75" customHeight="1" x14ac:dyDescent="0.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5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5" ht="14.45" customHeight="1" x14ac:dyDescent="0.2"/>
    <row r="5" spans="1:15" ht="14.45" customHeight="1" x14ac:dyDescent="0.2">
      <c r="A5" s="68" t="s">
        <v>29</v>
      </c>
      <c r="B5" s="53" t="s">
        <v>91</v>
      </c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5" ht="14.45" customHeight="1" x14ac:dyDescent="0.2">
      <c r="D6" s="2" t="s">
        <v>3</v>
      </c>
      <c r="F6" s="54" t="s">
        <v>4</v>
      </c>
      <c r="G6" s="54"/>
      <c r="H6" s="54"/>
      <c r="J6" s="2" t="s">
        <v>5</v>
      </c>
    </row>
    <row r="7" spans="1:15" ht="14.45" customHeight="1" x14ac:dyDescent="0.2">
      <c r="D7" s="3"/>
      <c r="F7" s="3"/>
      <c r="G7" s="3"/>
      <c r="H7" s="3"/>
      <c r="J7" s="3"/>
    </row>
    <row r="8" spans="1:15" ht="14.45" customHeight="1" x14ac:dyDescent="0.2">
      <c r="A8" s="54" t="s">
        <v>92</v>
      </c>
      <c r="B8" s="54"/>
      <c r="D8" s="2" t="s">
        <v>93</v>
      </c>
      <c r="F8" s="2" t="s">
        <v>94</v>
      </c>
      <c r="H8" s="2" t="s">
        <v>95</v>
      </c>
      <c r="J8" s="2" t="s">
        <v>93</v>
      </c>
      <c r="L8" s="2" t="s">
        <v>13</v>
      </c>
    </row>
    <row r="9" spans="1:15" ht="21.75" customHeight="1" x14ac:dyDescent="0.2">
      <c r="A9" s="56" t="s">
        <v>177</v>
      </c>
      <c r="B9" s="56"/>
      <c r="D9" s="6">
        <v>5620148</v>
      </c>
      <c r="F9" s="6">
        <v>23765</v>
      </c>
      <c r="H9" s="6">
        <v>0</v>
      </c>
      <c r="J9" s="6">
        <v>5643913</v>
      </c>
      <c r="L9" s="7" t="s">
        <v>96</v>
      </c>
      <c r="O9" s="41"/>
    </row>
    <row r="10" spans="1:15" ht="21.75" customHeight="1" x14ac:dyDescent="0.2">
      <c r="A10" s="58" t="s">
        <v>178</v>
      </c>
      <c r="B10" s="58"/>
      <c r="D10" s="21">
        <v>5493901</v>
      </c>
      <c r="F10" s="21">
        <v>23319</v>
      </c>
      <c r="H10" s="21">
        <v>0</v>
      </c>
      <c r="J10" s="21">
        <v>5517220</v>
      </c>
      <c r="L10" s="10">
        <v>0</v>
      </c>
      <c r="O10" s="41"/>
    </row>
    <row r="11" spans="1:15" ht="21.75" customHeight="1" x14ac:dyDescent="0.2">
      <c r="A11" s="58" t="s">
        <v>179</v>
      </c>
      <c r="B11" s="58"/>
      <c r="D11" s="9">
        <v>303534</v>
      </c>
      <c r="F11" s="9">
        <v>1289</v>
      </c>
      <c r="H11" s="9">
        <v>0</v>
      </c>
      <c r="J11" s="9">
        <v>304823</v>
      </c>
      <c r="L11" s="10" t="s">
        <v>96</v>
      </c>
      <c r="O11" s="41"/>
    </row>
    <row r="12" spans="1:15" ht="21.75" customHeight="1" x14ac:dyDescent="0.2">
      <c r="A12" s="58" t="s">
        <v>180</v>
      </c>
      <c r="B12" s="58"/>
      <c r="D12" s="9">
        <v>855866524</v>
      </c>
      <c r="F12" s="9">
        <v>129075788109</v>
      </c>
      <c r="H12" s="9">
        <v>109374305230</v>
      </c>
      <c r="J12" s="9">
        <v>20557349403</v>
      </c>
      <c r="L12" s="10" t="s">
        <v>97</v>
      </c>
      <c r="O12" s="41"/>
    </row>
    <row r="13" spans="1:15" ht="21.75" customHeight="1" x14ac:dyDescent="0.2">
      <c r="A13" s="58" t="s">
        <v>181</v>
      </c>
      <c r="B13" s="58"/>
      <c r="D13" s="43">
        <v>18663138366</v>
      </c>
      <c r="F13" s="43">
        <v>437954297</v>
      </c>
      <c r="H13" s="43">
        <v>0</v>
      </c>
      <c r="J13" s="43">
        <v>19101092663</v>
      </c>
      <c r="L13" s="10">
        <v>3.9600000000000003E-2</v>
      </c>
      <c r="O13" s="41"/>
    </row>
    <row r="14" spans="1:15" ht="21.75" customHeight="1" x14ac:dyDescent="0.2">
      <c r="A14" s="58" t="s">
        <v>182</v>
      </c>
      <c r="B14" s="58"/>
      <c r="D14" s="43">
        <v>18255492518</v>
      </c>
      <c r="F14" s="43">
        <v>18253537324</v>
      </c>
      <c r="H14" s="43">
        <v>36508300000</v>
      </c>
      <c r="J14" s="43">
        <v>729842</v>
      </c>
      <c r="L14" s="10">
        <v>0</v>
      </c>
      <c r="O14" s="41"/>
    </row>
    <row r="15" spans="1:15" ht="21.75" customHeight="1" x14ac:dyDescent="0.2">
      <c r="A15" s="58" t="s">
        <v>183</v>
      </c>
      <c r="B15" s="58"/>
      <c r="D15" s="43">
        <v>18692886311</v>
      </c>
      <c r="F15" s="43">
        <v>58455399986</v>
      </c>
      <c r="H15" s="43">
        <v>29000020000</v>
      </c>
      <c r="J15" s="43">
        <v>48148266297</v>
      </c>
      <c r="L15" s="10">
        <v>9.9899999999999989E-2</v>
      </c>
      <c r="O15" s="41"/>
    </row>
    <row r="16" spans="1:15" ht="21.75" customHeight="1" x14ac:dyDescent="0.2">
      <c r="A16" s="58" t="s">
        <v>184</v>
      </c>
      <c r="B16" s="58"/>
      <c r="D16" s="43">
        <v>0</v>
      </c>
      <c r="F16" s="43">
        <v>85408500000</v>
      </c>
      <c r="H16" s="43">
        <v>42700030000</v>
      </c>
      <c r="J16" s="43">
        <v>42708470000</v>
      </c>
      <c r="L16" s="10">
        <v>8.8600000000000012E-2</v>
      </c>
      <c r="O16" s="41"/>
    </row>
    <row r="17" spans="1:12" ht="21.75" customHeight="1" x14ac:dyDescent="0.2">
      <c r="A17" s="62" t="s">
        <v>28</v>
      </c>
      <c r="B17" s="62"/>
      <c r="D17" s="15">
        <v>56478801302</v>
      </c>
      <c r="F17" s="15">
        <v>291631228089</v>
      </c>
      <c r="H17" s="15">
        <v>217582655230</v>
      </c>
      <c r="J17" s="15">
        <v>130527374161</v>
      </c>
      <c r="L17" s="16">
        <v>0</v>
      </c>
    </row>
    <row r="20" spans="1:12" x14ac:dyDescent="0.2">
      <c r="D20" s="41"/>
      <c r="E20" s="41"/>
      <c r="F20" s="41"/>
      <c r="G20" s="41"/>
      <c r="H20" s="41"/>
      <c r="I20" s="41"/>
      <c r="J20" s="41"/>
      <c r="K20" s="41"/>
      <c r="L20" s="41"/>
    </row>
  </sheetData>
  <mergeCells count="15">
    <mergeCell ref="A17:B17"/>
    <mergeCell ref="A13:B13"/>
    <mergeCell ref="A16:B16"/>
    <mergeCell ref="A15:B15"/>
    <mergeCell ref="A10:B10"/>
    <mergeCell ref="A1:L1"/>
    <mergeCell ref="A2:L2"/>
    <mergeCell ref="A3:L3"/>
    <mergeCell ref="B5:L5"/>
    <mergeCell ref="F6:H6"/>
    <mergeCell ref="A8:B8"/>
    <mergeCell ref="A9:B9"/>
    <mergeCell ref="A11:B11"/>
    <mergeCell ref="A12:B12"/>
    <mergeCell ref="A14:B14"/>
  </mergeCells>
  <pageMargins left="0.39" right="0.39" top="0.39" bottom="0.39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4"/>
  <sheetViews>
    <sheetView rightToLeft="1" workbookViewId="0">
      <selection activeCell="F12" sqref="F12"/>
    </sheetView>
  </sheetViews>
  <sheetFormatPr defaultRowHeight="12.75" x14ac:dyDescent="0.2"/>
  <cols>
    <col min="1" max="1" width="2.5703125" customWidth="1"/>
    <col min="2" max="2" width="5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1.75" customHeight="1" x14ac:dyDescent="0.2">
      <c r="A2" s="51" t="s">
        <v>98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14.45" customHeight="1" x14ac:dyDescent="0.2"/>
    <row r="5" spans="1:10" ht="29.1" customHeight="1" x14ac:dyDescent="0.2">
      <c r="A5" s="1" t="s">
        <v>99</v>
      </c>
      <c r="B5" s="53" t="s">
        <v>100</v>
      </c>
      <c r="C5" s="53"/>
      <c r="D5" s="53"/>
      <c r="E5" s="53"/>
      <c r="F5" s="53"/>
      <c r="G5" s="53"/>
      <c r="H5" s="53"/>
      <c r="I5" s="53"/>
      <c r="J5" s="53"/>
    </row>
    <row r="6" spans="1:10" ht="14.45" customHeight="1" x14ac:dyDescent="0.2"/>
    <row r="7" spans="1:10" ht="14.45" customHeight="1" x14ac:dyDescent="0.2">
      <c r="A7" s="63" t="s">
        <v>101</v>
      </c>
      <c r="B7" s="63"/>
      <c r="D7" s="2" t="s">
        <v>102</v>
      </c>
      <c r="F7" s="2" t="s">
        <v>93</v>
      </c>
      <c r="H7" s="2" t="s">
        <v>103</v>
      </c>
      <c r="J7" s="2" t="s">
        <v>104</v>
      </c>
    </row>
    <row r="8" spans="1:10" ht="21.75" customHeight="1" x14ac:dyDescent="0.2">
      <c r="A8" s="30" t="s">
        <v>105</v>
      </c>
      <c r="B8" s="30"/>
      <c r="D8" s="5" t="s">
        <v>106</v>
      </c>
      <c r="F8" s="6">
        <v>0</v>
      </c>
      <c r="H8" s="7">
        <v>0</v>
      </c>
      <c r="J8" s="7">
        <v>0</v>
      </c>
    </row>
    <row r="9" spans="1:10" ht="21.75" customHeight="1" x14ac:dyDescent="0.2">
      <c r="A9" s="31" t="s">
        <v>107</v>
      </c>
      <c r="B9" s="31"/>
      <c r="D9" s="8" t="s">
        <v>108</v>
      </c>
      <c r="F9" s="9">
        <v>489206298</v>
      </c>
      <c r="H9" s="10">
        <v>4.8</v>
      </c>
      <c r="J9" s="10">
        <v>0.1</v>
      </c>
    </row>
    <row r="10" spans="1:10" ht="21.75" customHeight="1" x14ac:dyDescent="0.2">
      <c r="A10" s="31" t="s">
        <v>109</v>
      </c>
      <c r="B10" s="31"/>
      <c r="D10" s="8" t="s">
        <v>110</v>
      </c>
      <c r="F10" s="9">
        <v>9029777288</v>
      </c>
      <c r="H10" s="10">
        <v>88.61</v>
      </c>
      <c r="J10" s="10">
        <v>1.87</v>
      </c>
    </row>
    <row r="11" spans="1:10" ht="21.75" customHeight="1" x14ac:dyDescent="0.2">
      <c r="A11" s="31" t="s">
        <v>111</v>
      </c>
      <c r="B11" s="31"/>
      <c r="D11" s="8" t="s">
        <v>112</v>
      </c>
      <c r="F11" s="9">
        <v>1806735122</v>
      </c>
      <c r="H11" s="10">
        <v>17.73</v>
      </c>
      <c r="J11" s="10">
        <v>0.37</v>
      </c>
    </row>
    <row r="12" spans="1:10" ht="21.75" customHeight="1" x14ac:dyDescent="0.2">
      <c r="A12" s="32" t="s">
        <v>113</v>
      </c>
      <c r="B12" s="32"/>
      <c r="D12" s="11" t="s">
        <v>114</v>
      </c>
      <c r="F12" s="12">
        <v>6574761</v>
      </c>
      <c r="H12" s="13">
        <v>0.06</v>
      </c>
      <c r="J12" s="13">
        <v>0</v>
      </c>
    </row>
    <row r="13" spans="1:10" ht="21.75" customHeight="1" thickBot="1" x14ac:dyDescent="0.25">
      <c r="A13" s="62" t="s">
        <v>28</v>
      </c>
      <c r="B13" s="62"/>
      <c r="D13" s="15"/>
      <c r="F13" s="15">
        <v>11332293469</v>
      </c>
      <c r="H13" s="16">
        <v>111.2</v>
      </c>
      <c r="J13" s="16">
        <v>2.34</v>
      </c>
    </row>
    <row r="14" spans="1:10" ht="13.5" thickTop="1" x14ac:dyDescent="0.2"/>
  </sheetData>
  <mergeCells count="6">
    <mergeCell ref="A13:B13"/>
    <mergeCell ref="A7:B7"/>
    <mergeCell ref="A1:J1"/>
    <mergeCell ref="A2:J2"/>
    <mergeCell ref="A3:J3"/>
    <mergeCell ref="B5:J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2"/>
  <sheetViews>
    <sheetView rightToLeft="1" workbookViewId="0">
      <selection activeCell="L13" sqref="L13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5.42578125" bestFit="1" customWidth="1"/>
    <col min="7" max="7" width="1.28515625" customWidth="1"/>
    <col min="8" max="8" width="11.140625" bestFit="1" customWidth="1"/>
    <col min="9" max="9" width="1.28515625" customWidth="1"/>
    <col min="10" max="10" width="5.140625" bestFit="1" customWidth="1"/>
    <col min="11" max="11" width="1.28515625" customWidth="1"/>
    <col min="12" max="12" width="17.28515625" bestFit="1" customWidth="1"/>
    <col min="13" max="13" width="1.28515625" customWidth="1"/>
    <col min="14" max="14" width="14.7109375" bestFit="1" customWidth="1"/>
    <col min="15" max="16" width="1.28515625" customWidth="1"/>
    <col min="17" max="17" width="17.28515625" customWidth="1"/>
    <col min="18" max="18" width="1.28515625" customWidth="1"/>
    <col min="19" max="19" width="13.7109375" bestFit="1" customWidth="1"/>
    <col min="20" max="20" width="1.28515625" customWidth="1"/>
    <col min="21" max="21" width="13.71093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3" ht="21.75" customHeight="1" x14ac:dyDescent="0.2">
      <c r="A2" s="51" t="s">
        <v>98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23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3" ht="14.45" customHeight="1" x14ac:dyDescent="0.2"/>
    <row r="5" spans="1:23" ht="14.45" customHeight="1" x14ac:dyDescent="0.2">
      <c r="A5" s="1" t="s">
        <v>115</v>
      </c>
      <c r="B5" s="53" t="s">
        <v>116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4.45" customHeight="1" x14ac:dyDescent="0.2">
      <c r="D6" s="54" t="s">
        <v>117</v>
      </c>
      <c r="E6" s="54"/>
      <c r="F6" s="54"/>
      <c r="G6" s="54"/>
      <c r="H6" s="54"/>
      <c r="I6" s="54"/>
      <c r="J6" s="54"/>
      <c r="K6" s="54"/>
      <c r="L6" s="54"/>
      <c r="N6" s="54" t="s">
        <v>118</v>
      </c>
      <c r="O6" s="54"/>
      <c r="P6" s="54"/>
      <c r="Q6" s="54"/>
      <c r="R6" s="54"/>
      <c r="S6" s="54"/>
      <c r="T6" s="54"/>
      <c r="U6" s="54"/>
      <c r="V6" s="54"/>
      <c r="W6" s="54"/>
    </row>
    <row r="7" spans="1:23" ht="14.45" customHeight="1" x14ac:dyDescent="0.2">
      <c r="D7" s="3"/>
      <c r="E7" s="3"/>
      <c r="F7" s="3"/>
      <c r="G7" s="3"/>
      <c r="H7" s="3"/>
      <c r="I7" s="3"/>
      <c r="J7" s="55" t="s">
        <v>28</v>
      </c>
      <c r="K7" s="55"/>
      <c r="L7" s="55"/>
      <c r="N7" s="3"/>
      <c r="O7" s="3"/>
      <c r="P7" s="3"/>
      <c r="Q7" s="3"/>
      <c r="R7" s="3"/>
      <c r="S7" s="3"/>
      <c r="T7" s="3"/>
      <c r="U7" s="55" t="s">
        <v>28</v>
      </c>
      <c r="V7" s="55"/>
      <c r="W7" s="55"/>
    </row>
    <row r="8" spans="1:23" ht="14.45" customHeight="1" x14ac:dyDescent="0.2">
      <c r="A8" s="54" t="s">
        <v>119</v>
      </c>
      <c r="B8" s="54"/>
      <c r="D8" s="2" t="s">
        <v>120</v>
      </c>
      <c r="F8" s="2" t="s">
        <v>121</v>
      </c>
      <c r="H8" s="2" t="s">
        <v>122</v>
      </c>
      <c r="J8" s="4" t="s">
        <v>93</v>
      </c>
      <c r="K8" s="3"/>
      <c r="L8" s="4" t="s">
        <v>103</v>
      </c>
      <c r="N8" s="2" t="s">
        <v>120</v>
      </c>
      <c r="P8" s="54" t="s">
        <v>121</v>
      </c>
      <c r="Q8" s="54"/>
      <c r="S8" s="2" t="s">
        <v>122</v>
      </c>
      <c r="U8" s="4" t="s">
        <v>93</v>
      </c>
      <c r="V8" s="3"/>
      <c r="W8" s="4" t="s">
        <v>103</v>
      </c>
    </row>
    <row r="9" spans="1:23" ht="21.75" customHeight="1" x14ac:dyDescent="0.2">
      <c r="A9" s="56" t="s">
        <v>123</v>
      </c>
      <c r="B9" s="56"/>
      <c r="D9" s="6">
        <v>0</v>
      </c>
      <c r="F9" s="6">
        <v>0</v>
      </c>
      <c r="H9" s="6">
        <v>0</v>
      </c>
      <c r="J9" s="6">
        <v>0</v>
      </c>
      <c r="L9" s="7">
        <v>0</v>
      </c>
      <c r="N9" s="6">
        <v>0</v>
      </c>
      <c r="P9" s="29">
        <v>0</v>
      </c>
      <c r="Q9" s="29"/>
      <c r="S9" s="6">
        <v>386929005</v>
      </c>
      <c r="U9" s="6">
        <v>386929005</v>
      </c>
      <c r="W9" s="7">
        <v>1.94</v>
      </c>
    </row>
    <row r="10" spans="1:23" ht="21.75" customHeight="1" x14ac:dyDescent="0.2">
      <c r="A10" s="58" t="s">
        <v>124</v>
      </c>
      <c r="B10" s="58"/>
      <c r="D10" s="9">
        <v>0</v>
      </c>
      <c r="F10" s="9">
        <v>0</v>
      </c>
      <c r="H10" s="9">
        <v>0</v>
      </c>
      <c r="J10" s="9">
        <v>0</v>
      </c>
      <c r="L10" s="10">
        <v>0</v>
      </c>
      <c r="N10" s="9">
        <v>0</v>
      </c>
      <c r="P10" s="27">
        <v>0</v>
      </c>
      <c r="Q10" s="27"/>
      <c r="S10" s="9">
        <v>589864595</v>
      </c>
      <c r="U10" s="9">
        <v>589864595</v>
      </c>
      <c r="W10" s="10">
        <v>2.96</v>
      </c>
    </row>
    <row r="11" spans="1:23" ht="21.75" customHeight="1" x14ac:dyDescent="0.2">
      <c r="A11" s="61" t="s">
        <v>125</v>
      </c>
      <c r="B11" s="61"/>
      <c r="D11" s="12">
        <v>0</v>
      </c>
      <c r="F11" s="12">
        <v>0</v>
      </c>
      <c r="H11" s="12">
        <v>0</v>
      </c>
      <c r="J11" s="12">
        <v>0</v>
      </c>
      <c r="L11" s="13">
        <v>0</v>
      </c>
      <c r="N11" s="12">
        <v>0</v>
      </c>
      <c r="P11" s="27">
        <v>0</v>
      </c>
      <c r="Q11" s="28"/>
      <c r="S11" s="12">
        <v>96224045</v>
      </c>
      <c r="U11" s="12">
        <v>96224045</v>
      </c>
      <c r="W11" s="13">
        <v>0.48</v>
      </c>
    </row>
    <row r="12" spans="1:23" ht="21.75" customHeight="1" x14ac:dyDescent="0.2">
      <c r="A12" s="62" t="s">
        <v>28</v>
      </c>
      <c r="B12" s="62"/>
      <c r="D12" s="15">
        <v>0</v>
      </c>
      <c r="F12" s="15">
        <v>0</v>
      </c>
      <c r="H12" s="15">
        <v>0</v>
      </c>
      <c r="J12" s="15">
        <v>0</v>
      </c>
      <c r="L12" s="16">
        <v>0</v>
      </c>
      <c r="N12" s="15">
        <v>0</v>
      </c>
      <c r="Q12" s="15">
        <v>0</v>
      </c>
      <c r="S12" s="15">
        <v>1073017645</v>
      </c>
      <c r="U12" s="15">
        <v>1073017645</v>
      </c>
      <c r="W12" s="16">
        <v>5.38</v>
      </c>
    </row>
  </sheetData>
  <mergeCells count="14">
    <mergeCell ref="A10:B10"/>
    <mergeCell ref="A11:B11"/>
    <mergeCell ref="A12:B12"/>
    <mergeCell ref="J7:L7"/>
    <mergeCell ref="U7:W7"/>
    <mergeCell ref="A8:B8"/>
    <mergeCell ref="P8:Q8"/>
    <mergeCell ref="A9:B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26"/>
  <sheetViews>
    <sheetView rightToLeft="1" workbookViewId="0">
      <selection activeCell="U15" sqref="U15"/>
    </sheetView>
  </sheetViews>
  <sheetFormatPr defaultRowHeight="12.75" x14ac:dyDescent="0.2"/>
  <cols>
    <col min="1" max="1" width="6.42578125" bestFit="1" customWidth="1"/>
    <col min="2" max="2" width="28.140625" customWidth="1"/>
    <col min="3" max="3" width="1.28515625" customWidth="1"/>
    <col min="4" max="4" width="16.28515625" bestFit="1" customWidth="1"/>
    <col min="5" max="5" width="1.28515625" customWidth="1"/>
    <col min="6" max="6" width="15.42578125" bestFit="1" customWidth="1"/>
    <col min="7" max="7" width="1.28515625" customWidth="1"/>
    <col min="8" max="8" width="11.85546875" bestFit="1" customWidth="1"/>
    <col min="9" max="9" width="1.28515625" customWidth="1"/>
    <col min="10" max="10" width="13.140625" bestFit="1" customWidth="1"/>
    <col min="11" max="11" width="1.28515625" customWidth="1"/>
    <col min="12" max="12" width="17.28515625" bestFit="1" customWidth="1"/>
    <col min="13" max="13" width="1.28515625" customWidth="1"/>
    <col min="14" max="14" width="16.28515625" bestFit="1" customWidth="1"/>
    <col min="15" max="16" width="1.28515625" customWidth="1"/>
    <col min="17" max="17" width="12.140625" bestFit="1" customWidth="1"/>
    <col min="18" max="18" width="1.28515625" customWidth="1"/>
    <col min="19" max="19" width="12.140625" bestFit="1" customWidth="1"/>
    <col min="20" max="20" width="1.28515625" customWidth="1"/>
    <col min="21" max="21" width="13.855468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3" ht="21.75" customHeight="1" x14ac:dyDescent="0.2">
      <c r="A2" s="51" t="s">
        <v>98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23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3" ht="14.45" customHeight="1" x14ac:dyDescent="0.2"/>
    <row r="5" spans="1:23" ht="14.45" customHeight="1" x14ac:dyDescent="0.2">
      <c r="A5" s="1" t="s">
        <v>126</v>
      </c>
      <c r="B5" s="53" t="s">
        <v>127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4.45" customHeight="1" x14ac:dyDescent="0.2">
      <c r="D6" s="54" t="s">
        <v>117</v>
      </c>
      <c r="E6" s="54"/>
      <c r="F6" s="54"/>
      <c r="G6" s="54"/>
      <c r="H6" s="54"/>
      <c r="I6" s="54"/>
      <c r="J6" s="54"/>
      <c r="K6" s="54"/>
      <c r="L6" s="54"/>
      <c r="N6" s="54" t="s">
        <v>118</v>
      </c>
      <c r="O6" s="54"/>
      <c r="P6" s="54"/>
      <c r="Q6" s="54"/>
      <c r="R6" s="54"/>
      <c r="S6" s="54"/>
      <c r="T6" s="54"/>
      <c r="U6" s="54"/>
      <c r="V6" s="54"/>
      <c r="W6" s="54"/>
    </row>
    <row r="7" spans="1:23" ht="14.45" customHeight="1" x14ac:dyDescent="0.2">
      <c r="D7" s="3"/>
      <c r="E7" s="3"/>
      <c r="F7" s="3"/>
      <c r="G7" s="3"/>
      <c r="H7" s="3"/>
      <c r="I7" s="3"/>
      <c r="J7" s="55" t="s">
        <v>28</v>
      </c>
      <c r="K7" s="55"/>
      <c r="L7" s="55"/>
      <c r="N7" s="3"/>
      <c r="O7" s="3"/>
      <c r="P7" s="3"/>
      <c r="Q7" s="3"/>
      <c r="R7" s="3"/>
      <c r="S7" s="3"/>
      <c r="T7" s="3"/>
      <c r="U7" s="55" t="s">
        <v>28</v>
      </c>
      <c r="V7" s="55"/>
      <c r="W7" s="55"/>
    </row>
    <row r="8" spans="1:23" ht="14.45" customHeight="1" x14ac:dyDescent="0.2">
      <c r="A8" s="54" t="s">
        <v>19</v>
      </c>
      <c r="B8" s="54"/>
      <c r="D8" s="2" t="s">
        <v>128</v>
      </c>
      <c r="F8" s="2" t="s">
        <v>121</v>
      </c>
      <c r="H8" s="2" t="s">
        <v>122</v>
      </c>
      <c r="J8" s="4" t="s">
        <v>93</v>
      </c>
      <c r="K8" s="3"/>
      <c r="L8" s="4" t="s">
        <v>103</v>
      </c>
      <c r="N8" s="2" t="s">
        <v>128</v>
      </c>
      <c r="P8" s="54" t="s">
        <v>121</v>
      </c>
      <c r="Q8" s="54"/>
      <c r="S8" s="2" t="s">
        <v>122</v>
      </c>
      <c r="U8" s="4" t="s">
        <v>93</v>
      </c>
      <c r="V8" s="3"/>
      <c r="W8" s="4" t="s">
        <v>103</v>
      </c>
    </row>
    <row r="9" spans="1:23" ht="21.75" customHeight="1" x14ac:dyDescent="0.2">
      <c r="A9" s="56" t="s">
        <v>22</v>
      </c>
      <c r="B9" s="56"/>
      <c r="D9" s="6">
        <v>0</v>
      </c>
      <c r="F9" s="37">
        <v>0</v>
      </c>
      <c r="H9" s="6">
        <v>295636257</v>
      </c>
      <c r="I9" s="33"/>
      <c r="J9" s="6">
        <v>295636257</v>
      </c>
      <c r="L9" s="7">
        <v>2.9</v>
      </c>
      <c r="N9" s="6">
        <v>0</v>
      </c>
      <c r="P9" s="57">
        <v>0</v>
      </c>
      <c r="Q9" s="57"/>
      <c r="S9" s="6">
        <v>295636257</v>
      </c>
      <c r="U9" s="6">
        <v>295636257</v>
      </c>
      <c r="W9" s="7">
        <v>1.48</v>
      </c>
    </row>
    <row r="10" spans="1:23" ht="21.75" customHeight="1" x14ac:dyDescent="0.2">
      <c r="A10" s="58" t="s">
        <v>129</v>
      </c>
      <c r="B10" s="58"/>
      <c r="D10" s="9">
        <v>0</v>
      </c>
      <c r="F10" s="9">
        <v>0</v>
      </c>
      <c r="H10" s="9">
        <v>0</v>
      </c>
      <c r="J10" s="9">
        <v>0</v>
      </c>
      <c r="L10" s="10">
        <v>0</v>
      </c>
      <c r="N10" s="9">
        <v>0</v>
      </c>
      <c r="P10" s="59">
        <v>0</v>
      </c>
      <c r="Q10" s="59"/>
      <c r="S10" s="9">
        <v>439302816</v>
      </c>
      <c r="U10" s="9">
        <v>439302816</v>
      </c>
      <c r="W10" s="10">
        <v>2.2000000000000002</v>
      </c>
    </row>
    <row r="11" spans="1:23" ht="21.75" customHeight="1" x14ac:dyDescent="0.2">
      <c r="A11" s="58" t="s">
        <v>27</v>
      </c>
      <c r="B11" s="58"/>
      <c r="D11" s="9">
        <v>0</v>
      </c>
      <c r="F11" s="9">
        <v>12328428</v>
      </c>
      <c r="H11" s="9">
        <v>0</v>
      </c>
      <c r="J11" s="9">
        <v>12328428</v>
      </c>
      <c r="L11" s="10">
        <v>0.12</v>
      </c>
      <c r="N11" s="9">
        <v>0</v>
      </c>
      <c r="P11" s="59">
        <v>12328428</v>
      </c>
      <c r="Q11" s="59"/>
      <c r="S11" s="9">
        <v>0</v>
      </c>
      <c r="U11" s="9">
        <v>12328428</v>
      </c>
      <c r="W11" s="10">
        <v>0.06</v>
      </c>
    </row>
    <row r="12" spans="1:23" ht="21.75" customHeight="1" x14ac:dyDescent="0.2">
      <c r="A12" s="58" t="s">
        <v>26</v>
      </c>
      <c r="B12" s="58"/>
      <c r="D12" s="9">
        <v>0</v>
      </c>
      <c r="F12" s="9">
        <v>149445862</v>
      </c>
      <c r="H12" s="9">
        <v>0</v>
      </c>
      <c r="J12" s="9">
        <v>149445862</v>
      </c>
      <c r="L12" s="10">
        <v>1.47</v>
      </c>
      <c r="N12" s="9">
        <v>0</v>
      </c>
      <c r="P12" s="59">
        <v>149445862</v>
      </c>
      <c r="Q12" s="59"/>
      <c r="S12" s="9">
        <v>0</v>
      </c>
      <c r="U12" s="9">
        <v>149445862</v>
      </c>
      <c r="W12" s="10">
        <v>0.75</v>
      </c>
    </row>
    <row r="13" spans="1:23" ht="21.75" customHeight="1" x14ac:dyDescent="0.2">
      <c r="A13" s="58" t="s">
        <v>24</v>
      </c>
      <c r="B13" s="58"/>
      <c r="D13" s="9">
        <v>0</v>
      </c>
      <c r="F13" s="9">
        <v>149434332</v>
      </c>
      <c r="H13" s="9">
        <v>0</v>
      </c>
      <c r="J13" s="9">
        <v>149434332</v>
      </c>
      <c r="L13" s="10">
        <v>1.47</v>
      </c>
      <c r="N13" s="9">
        <v>0</v>
      </c>
      <c r="P13" s="59">
        <v>149434332</v>
      </c>
      <c r="Q13" s="59"/>
      <c r="S13" s="9">
        <v>0</v>
      </c>
      <c r="U13" s="9">
        <v>149434332</v>
      </c>
      <c r="W13" s="10">
        <v>0.75</v>
      </c>
    </row>
    <row r="14" spans="1:23" ht="21.75" customHeight="1" x14ac:dyDescent="0.2">
      <c r="A14" s="58" t="s">
        <v>25</v>
      </c>
      <c r="B14" s="58"/>
      <c r="D14" s="9">
        <v>0</v>
      </c>
      <c r="F14" s="9">
        <v>74946451</v>
      </c>
      <c r="H14" s="9">
        <v>0</v>
      </c>
      <c r="J14" s="9">
        <v>74946451</v>
      </c>
      <c r="L14" s="10">
        <v>0.74</v>
      </c>
      <c r="N14" s="9">
        <v>0</v>
      </c>
      <c r="P14" s="59">
        <v>74946451</v>
      </c>
      <c r="Q14" s="59"/>
      <c r="S14" s="9">
        <v>0</v>
      </c>
      <c r="U14" s="9">
        <v>74946451</v>
      </c>
      <c r="W14" s="10">
        <v>0.38</v>
      </c>
    </row>
    <row r="15" spans="1:23" ht="21.75" customHeight="1" x14ac:dyDescent="0.2">
      <c r="A15" s="61" t="s">
        <v>23</v>
      </c>
      <c r="B15" s="61"/>
      <c r="D15" s="12">
        <v>0</v>
      </c>
      <c r="F15" s="12">
        <v>-192585032</v>
      </c>
      <c r="H15" s="12">
        <v>0</v>
      </c>
      <c r="J15" s="12">
        <v>-192585032</v>
      </c>
      <c r="L15" s="13">
        <v>-1.89</v>
      </c>
      <c r="N15" s="12">
        <v>0</v>
      </c>
      <c r="P15" s="59">
        <v>397887947</v>
      </c>
      <c r="Q15" s="64"/>
      <c r="S15" s="12">
        <v>0</v>
      </c>
      <c r="U15" s="12">
        <v>397887947</v>
      </c>
      <c r="W15" s="13">
        <v>1.99</v>
      </c>
    </row>
    <row r="16" spans="1:23" ht="21.75" customHeight="1" x14ac:dyDescent="0.2">
      <c r="A16" s="62" t="s">
        <v>28</v>
      </c>
      <c r="B16" s="62"/>
      <c r="D16" s="15">
        <v>0</v>
      </c>
      <c r="F16" s="15">
        <v>193570041</v>
      </c>
      <c r="H16" s="15">
        <v>295636257</v>
      </c>
      <c r="J16" s="15">
        <v>489206298</v>
      </c>
      <c r="L16" s="16">
        <v>4.8099999999999996</v>
      </c>
      <c r="N16" s="15">
        <v>0</v>
      </c>
      <c r="Q16" s="15">
        <v>784043020</v>
      </c>
      <c r="S16" s="15">
        <v>734939073</v>
      </c>
      <c r="U16" s="15">
        <v>1518982093</v>
      </c>
      <c r="W16" s="16">
        <v>7.61</v>
      </c>
    </row>
    <row r="18" spans="8:10" x14ac:dyDescent="0.2">
      <c r="H18" s="34"/>
    </row>
    <row r="21" spans="8:10" x14ac:dyDescent="0.2">
      <c r="J21" s="25"/>
    </row>
    <row r="22" spans="8:10" ht="18.75" x14ac:dyDescent="0.2">
      <c r="J22" s="35"/>
    </row>
    <row r="23" spans="8:10" ht="18.75" x14ac:dyDescent="0.2">
      <c r="J23" s="35"/>
    </row>
    <row r="24" spans="8:10" ht="18.75" x14ac:dyDescent="0.2">
      <c r="J24" s="35"/>
    </row>
    <row r="25" spans="8:10" x14ac:dyDescent="0.2">
      <c r="J25" s="25"/>
    </row>
    <row r="26" spans="8:10" x14ac:dyDescent="0.2">
      <c r="J26" s="25"/>
    </row>
  </sheetData>
  <mergeCells count="25">
    <mergeCell ref="A16:B16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9" scale="7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22"/>
  <sheetViews>
    <sheetView rightToLeft="1" workbookViewId="0">
      <selection activeCell="P17" sqref="P17"/>
    </sheetView>
  </sheetViews>
  <sheetFormatPr defaultRowHeight="12.75" x14ac:dyDescent="0.2"/>
  <cols>
    <col min="1" max="1" width="5.140625" customWidth="1"/>
    <col min="2" max="2" width="26" customWidth="1"/>
    <col min="3" max="3" width="1.28515625" customWidth="1"/>
    <col min="4" max="4" width="16.7109375" customWidth="1"/>
    <col min="5" max="5" width="1.28515625" customWidth="1"/>
    <col min="6" max="6" width="14.28515625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1.28515625" customWidth="1"/>
    <col min="12" max="12" width="17" customWidth="1"/>
    <col min="13" max="13" width="1.28515625" customWidth="1"/>
    <col min="14" max="14" width="14.28515625" customWidth="1"/>
    <col min="15" max="15" width="1.28515625" customWidth="1"/>
    <col min="16" max="16" width="22.42578125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ht="21.75" customHeight="1" x14ac:dyDescent="0.2">
      <c r="A2" s="51" t="s">
        <v>98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21.75" customHeight="1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18" ht="14.45" customHeight="1" x14ac:dyDescent="0.2"/>
    <row r="5" spans="1:18" ht="14.45" customHeight="1" x14ac:dyDescent="0.2">
      <c r="A5" s="1" t="s">
        <v>130</v>
      </c>
      <c r="B5" s="53" t="s">
        <v>131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14.45" customHeight="1" x14ac:dyDescent="0.2">
      <c r="D6" s="54" t="s">
        <v>117</v>
      </c>
      <c r="E6" s="54"/>
      <c r="F6" s="54"/>
      <c r="G6" s="54"/>
      <c r="H6" s="54"/>
      <c r="I6" s="54"/>
      <c r="J6" s="54"/>
      <c r="L6" s="54" t="s">
        <v>118</v>
      </c>
      <c r="M6" s="54"/>
      <c r="N6" s="54"/>
      <c r="O6" s="54"/>
      <c r="P6" s="54"/>
      <c r="Q6" s="54"/>
      <c r="R6" s="54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54" t="s">
        <v>132</v>
      </c>
      <c r="B8" s="54"/>
      <c r="D8" s="2" t="s">
        <v>133</v>
      </c>
      <c r="F8" s="2" t="s">
        <v>121</v>
      </c>
      <c r="H8" s="2" t="s">
        <v>122</v>
      </c>
      <c r="J8" s="2" t="s">
        <v>28</v>
      </c>
      <c r="L8" s="2" t="s">
        <v>133</v>
      </c>
      <c r="N8" s="2" t="s">
        <v>121</v>
      </c>
      <c r="P8" s="2" t="s">
        <v>122</v>
      </c>
      <c r="R8" s="2" t="s">
        <v>28</v>
      </c>
    </row>
    <row r="9" spans="1:18" ht="21.75" customHeight="1" x14ac:dyDescent="0.2">
      <c r="A9" s="56" t="s">
        <v>44</v>
      </c>
      <c r="B9" s="56"/>
      <c r="D9" s="6">
        <v>0</v>
      </c>
      <c r="F9" s="37">
        <v>0</v>
      </c>
      <c r="H9" s="6">
        <v>1410769909</v>
      </c>
      <c r="J9" s="6">
        <v>1410769909</v>
      </c>
      <c r="L9" s="6">
        <v>0</v>
      </c>
      <c r="N9" s="6">
        <v>0</v>
      </c>
      <c r="P9" s="6">
        <v>1410769909</v>
      </c>
      <c r="R9" s="6">
        <v>1410769909</v>
      </c>
    </row>
    <row r="10" spans="1:18" ht="21.75" customHeight="1" x14ac:dyDescent="0.2">
      <c r="A10" s="58" t="s">
        <v>56</v>
      </c>
      <c r="B10" s="58"/>
      <c r="D10" s="9">
        <v>0</v>
      </c>
      <c r="F10" s="36">
        <v>117276100</v>
      </c>
      <c r="H10" s="9">
        <v>0</v>
      </c>
      <c r="J10" s="9">
        <v>117276100</v>
      </c>
      <c r="L10" s="9">
        <v>0</v>
      </c>
      <c r="N10" s="9">
        <v>372433412</v>
      </c>
      <c r="P10" s="9">
        <v>54087937</v>
      </c>
      <c r="R10" s="9">
        <v>426521349</v>
      </c>
    </row>
    <row r="11" spans="1:18" ht="21.75" customHeight="1" x14ac:dyDescent="0.2">
      <c r="A11" s="58" t="s">
        <v>134</v>
      </c>
      <c r="B11" s="58"/>
      <c r="D11" s="9">
        <v>0</v>
      </c>
      <c r="F11" s="9">
        <v>0</v>
      </c>
      <c r="H11" s="9">
        <v>0</v>
      </c>
      <c r="J11" s="9">
        <v>0</v>
      </c>
      <c r="L11" s="9">
        <v>0</v>
      </c>
      <c r="N11" s="9">
        <v>0</v>
      </c>
      <c r="P11" s="9">
        <v>252888659</v>
      </c>
      <c r="R11" s="9">
        <v>252888659</v>
      </c>
    </row>
    <row r="12" spans="1:18" ht="21.75" customHeight="1" x14ac:dyDescent="0.2">
      <c r="A12" s="58" t="s">
        <v>69</v>
      </c>
      <c r="B12" s="58"/>
      <c r="D12" s="9">
        <v>1354041799</v>
      </c>
      <c r="F12" s="9">
        <v>1438539218</v>
      </c>
      <c r="H12" s="9">
        <v>0</v>
      </c>
      <c r="J12" s="9">
        <v>2792581017</v>
      </c>
      <c r="L12" s="9">
        <v>1653534375</v>
      </c>
      <c r="N12" s="9">
        <v>970631141</v>
      </c>
      <c r="P12" s="9">
        <v>0</v>
      </c>
      <c r="R12" s="9">
        <v>2624165516</v>
      </c>
    </row>
    <row r="13" spans="1:18" ht="21.75" customHeight="1" x14ac:dyDescent="0.2">
      <c r="A13" s="58" t="s">
        <v>66</v>
      </c>
      <c r="B13" s="58"/>
      <c r="D13" s="9">
        <v>36850694</v>
      </c>
      <c r="F13" s="9">
        <v>0</v>
      </c>
      <c r="H13" s="9">
        <v>0</v>
      </c>
      <c r="J13" s="9">
        <v>36850694</v>
      </c>
      <c r="L13" s="9">
        <v>107302605</v>
      </c>
      <c r="N13" s="9">
        <v>36993694</v>
      </c>
      <c r="P13" s="9">
        <v>0</v>
      </c>
      <c r="R13" s="9">
        <v>144296299</v>
      </c>
    </row>
    <row r="14" spans="1:18" ht="21.75" customHeight="1" x14ac:dyDescent="0.2">
      <c r="A14" s="58" t="s">
        <v>47</v>
      </c>
      <c r="B14" s="58"/>
      <c r="D14" s="9">
        <v>0</v>
      </c>
      <c r="F14" s="9">
        <v>139946030</v>
      </c>
      <c r="H14" s="9">
        <v>0</v>
      </c>
      <c r="J14" s="9">
        <v>139946030</v>
      </c>
      <c r="L14" s="9">
        <v>0</v>
      </c>
      <c r="N14" s="9">
        <v>405317523</v>
      </c>
      <c r="P14" s="9">
        <v>0</v>
      </c>
      <c r="R14" s="9">
        <v>405317523</v>
      </c>
    </row>
    <row r="15" spans="1:18" ht="21.75" customHeight="1" x14ac:dyDescent="0.2">
      <c r="A15" s="58" t="s">
        <v>58</v>
      </c>
      <c r="B15" s="58"/>
      <c r="D15" s="9">
        <v>0</v>
      </c>
      <c r="F15" s="9">
        <v>218970304</v>
      </c>
      <c r="H15" s="9">
        <v>0</v>
      </c>
      <c r="J15" s="9">
        <v>218970304</v>
      </c>
      <c r="L15" s="9">
        <v>0</v>
      </c>
      <c r="N15" s="9">
        <v>647472624</v>
      </c>
      <c r="P15" s="9">
        <v>0</v>
      </c>
      <c r="R15" s="9">
        <v>647472624</v>
      </c>
    </row>
    <row r="16" spans="1:18" ht="21.75" customHeight="1" x14ac:dyDescent="0.2">
      <c r="A16" s="58" t="s">
        <v>61</v>
      </c>
      <c r="B16" s="58"/>
      <c r="D16" s="9">
        <v>0</v>
      </c>
      <c r="F16" s="9">
        <v>295444371</v>
      </c>
      <c r="H16" s="9">
        <v>0</v>
      </c>
      <c r="J16" s="9">
        <v>295444371</v>
      </c>
      <c r="L16" s="9">
        <v>0</v>
      </c>
      <c r="N16" s="9">
        <v>844734656</v>
      </c>
      <c r="P16" s="9">
        <v>0</v>
      </c>
      <c r="R16" s="9">
        <v>844734656</v>
      </c>
    </row>
    <row r="17" spans="1:18" ht="21.75" customHeight="1" x14ac:dyDescent="0.2">
      <c r="A17" s="58" t="s">
        <v>63</v>
      </c>
      <c r="B17" s="58"/>
      <c r="D17" s="9">
        <v>0</v>
      </c>
      <c r="F17" s="9">
        <v>17641302</v>
      </c>
      <c r="H17" s="9">
        <v>0</v>
      </c>
      <c r="J17" s="9">
        <v>17641302</v>
      </c>
      <c r="L17" s="9">
        <v>0</v>
      </c>
      <c r="N17" s="9">
        <v>49150590</v>
      </c>
      <c r="P17" s="9">
        <v>0</v>
      </c>
      <c r="R17" s="9">
        <v>49150590</v>
      </c>
    </row>
    <row r="18" spans="1:18" ht="21.75" customHeight="1" x14ac:dyDescent="0.2">
      <c r="A18" s="58" t="s">
        <v>53</v>
      </c>
      <c r="B18" s="58"/>
      <c r="D18" s="9">
        <v>0</v>
      </c>
      <c r="F18" s="9">
        <v>32778558</v>
      </c>
      <c r="H18" s="9">
        <v>0</v>
      </c>
      <c r="J18" s="9">
        <v>32778558</v>
      </c>
      <c r="L18" s="9">
        <v>0</v>
      </c>
      <c r="N18" s="9">
        <v>95014776</v>
      </c>
      <c r="P18" s="9">
        <v>0</v>
      </c>
      <c r="R18" s="9">
        <v>95014776</v>
      </c>
    </row>
    <row r="19" spans="1:18" ht="21.75" customHeight="1" x14ac:dyDescent="0.2">
      <c r="A19" s="58" t="s">
        <v>50</v>
      </c>
      <c r="B19" s="58"/>
      <c r="D19" s="9">
        <v>0</v>
      </c>
      <c r="F19" s="9">
        <v>3184315057</v>
      </c>
      <c r="H19" s="9">
        <v>0</v>
      </c>
      <c r="J19" s="9">
        <v>3184315057</v>
      </c>
      <c r="L19" s="9">
        <v>0</v>
      </c>
      <c r="N19" s="9">
        <v>3468821644</v>
      </c>
      <c r="P19" s="9">
        <v>0</v>
      </c>
      <c r="R19" s="9">
        <v>3468821644</v>
      </c>
    </row>
    <row r="20" spans="1:18" ht="21.75" customHeight="1" x14ac:dyDescent="0.2">
      <c r="A20" s="58" t="s">
        <v>38</v>
      </c>
      <c r="B20" s="58"/>
      <c r="D20" s="9">
        <v>0</v>
      </c>
      <c r="F20" s="9">
        <v>233033116</v>
      </c>
      <c r="H20" s="9">
        <v>0</v>
      </c>
      <c r="J20" s="9">
        <v>233033116</v>
      </c>
      <c r="L20" s="9">
        <v>0</v>
      </c>
      <c r="N20" s="9">
        <v>714956791</v>
      </c>
      <c r="P20" s="9">
        <v>0</v>
      </c>
      <c r="R20" s="9">
        <v>714956791</v>
      </c>
    </row>
    <row r="21" spans="1:18" ht="21.75" customHeight="1" x14ac:dyDescent="0.2">
      <c r="A21" s="61" t="s">
        <v>42</v>
      </c>
      <c r="B21" s="61"/>
      <c r="D21" s="12">
        <v>0</v>
      </c>
      <c r="F21" s="12">
        <v>550170830</v>
      </c>
      <c r="H21" s="12">
        <v>0</v>
      </c>
      <c r="J21" s="12">
        <v>550170830</v>
      </c>
      <c r="L21" s="12">
        <v>0</v>
      </c>
      <c r="N21" s="12">
        <v>1670337209</v>
      </c>
      <c r="P21" s="12">
        <v>0</v>
      </c>
      <c r="R21" s="12">
        <v>1670337209</v>
      </c>
    </row>
    <row r="22" spans="1:18" ht="21.75" customHeight="1" x14ac:dyDescent="0.2">
      <c r="A22" s="62" t="s">
        <v>28</v>
      </c>
      <c r="B22" s="62"/>
      <c r="D22" s="15">
        <v>1390892493</v>
      </c>
      <c r="F22" s="15">
        <v>6228114886</v>
      </c>
      <c r="H22" s="15">
        <v>1410769909</v>
      </c>
      <c r="J22" s="15">
        <v>9029777288</v>
      </c>
      <c r="L22" s="15">
        <v>1760836980</v>
      </c>
      <c r="N22" s="15">
        <v>9275864060</v>
      </c>
      <c r="P22" s="15">
        <v>1717746505</v>
      </c>
      <c r="R22" s="15">
        <v>12754447545</v>
      </c>
    </row>
  </sheetData>
  <mergeCells count="21"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صورت وضعیت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'صورت وضعیت'!Print_Area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احسان بیگی</cp:lastModifiedBy>
  <cp:lastPrinted>2025-06-24T11:33:54Z</cp:lastPrinted>
  <dcterms:created xsi:type="dcterms:W3CDTF">2025-06-22T11:51:12Z</dcterms:created>
  <dcterms:modified xsi:type="dcterms:W3CDTF">2025-06-29T13:45:47Z</dcterms:modified>
</cp:coreProperties>
</file>