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mp\Desktop\پورتفوی فروردین 1400\"/>
    </mc:Choice>
  </mc:AlternateContent>
  <bookViews>
    <workbookView xWindow="0" yWindow="0" windowWidth="28800" windowHeight="12330" tabRatio="910"/>
  </bookViews>
  <sheets>
    <sheet name="سهام" sheetId="1" r:id="rId1"/>
    <sheet name="تبعی" sheetId="2" r:id="rId2"/>
    <sheet name="اوراق مشارکت" sheetId="3" r:id="rId3"/>
    <sheet name=" تعدیل قیمت " sheetId="4" r:id="rId4"/>
    <sheet name="گواهی سپرده " sheetId="5" r:id="rId5"/>
    <sheet name="سپرده " sheetId="6" r:id="rId6"/>
    <sheet name="سود اوراق بهادار و سپرده بانکی " sheetId="7" r:id="rId7"/>
    <sheet name="درآمد سود سهام " sheetId="8" r:id="rId8"/>
    <sheet name="درآمد ناشی از تغییر قیمت اوراق " sheetId="9" r:id="rId9"/>
    <sheet name="درآمد ناشی از فروش " sheetId="10" r:id="rId10"/>
    <sheet name="سرمایه‌گذاری در سهام " sheetId="11" r:id="rId11"/>
    <sheet name="سرمایه‌گذاری در اوراق بهادار " sheetId="12" r:id="rId12"/>
    <sheet name="درآمد سپرده بانکی " sheetId="13" r:id="rId13"/>
    <sheet name="سایر درآمدها " sheetId="14" r:id="rId14"/>
    <sheet name="جمع درآمدها" sheetId="15" r:id="rId15"/>
  </sheets>
  <definedNames>
    <definedName name="_xlnm._FilterDatabase" localSheetId="9" hidden="1">'درآمد ناشی از فروش '!$A$9:$Q$18</definedName>
    <definedName name="_xlnm.Print_Area" localSheetId="2">'اوراق مشارکت'!$A$1:$AL$18</definedName>
    <definedName name="_xlnm.Print_Area" localSheetId="1">تبعی!$A$1:$Q$13</definedName>
    <definedName name="_xlnm.Print_Area" localSheetId="14">'جمع درآمدها'!$A$1:$H$11</definedName>
    <definedName name="_xlnm.Print_Area" localSheetId="12">'درآمد سپرده بانکی '!$A$1:$K$18</definedName>
    <definedName name="_xlnm.Print_Area" localSheetId="7">'درآمد سود سهام '!$A$1:$S$25</definedName>
    <definedName name="_xlnm.Print_Area" localSheetId="8">'درآمد ناشی از تغییر قیمت اوراق '!$A$1:$Q$37</definedName>
    <definedName name="_xlnm.Print_Area" localSheetId="9">'درآمد ناشی از فروش '!$A$1:$Q$20</definedName>
    <definedName name="_xlnm.Print_Area" localSheetId="13">'سایر درآمدها '!$A$1:$F$13</definedName>
    <definedName name="_xlnm.Print_Area" localSheetId="5">'سپرده '!$A$1:$S$22</definedName>
    <definedName name="_xlnm.Print_Area" localSheetId="11">'سرمایه‌گذاری در اوراق بهادار '!$A$1:$Q$18</definedName>
    <definedName name="_xlnm.Print_Area" localSheetId="10">'سرمایه‌گذاری در سهام '!$A$1:$U$36</definedName>
    <definedName name="_xlnm.Print_Area" localSheetId="6">'سود اوراق بهادار و سپرده بانکی '!$A$1:$S$22</definedName>
    <definedName name="_xlnm.Print_Area" localSheetId="0">سهام!$A$1:$Y$39</definedName>
    <definedName name="_xlnm.Print_Area" localSheetId="4">'گواهی سپرده '!$A$1:$AE$13</definedName>
  </definedNames>
  <calcPr calcId="162913"/>
</workbook>
</file>

<file path=xl/calcChain.xml><?xml version="1.0" encoding="utf-8"?>
<calcChain xmlns="http://schemas.openxmlformats.org/spreadsheetml/2006/main">
  <c r="K21" i="6" l="1"/>
  <c r="M21" i="6"/>
  <c r="O21" i="6"/>
  <c r="Q21" i="6"/>
  <c r="S21" i="6"/>
  <c r="E17" i="13" l="1"/>
  <c r="I17" i="13"/>
  <c r="C35" i="11"/>
  <c r="E35" i="11"/>
  <c r="G35" i="11"/>
  <c r="I35" i="11"/>
  <c r="K35" i="11"/>
  <c r="M35" i="11"/>
  <c r="O35" i="11"/>
  <c r="Q35" i="11"/>
  <c r="S35" i="11"/>
  <c r="U35" i="11"/>
  <c r="E12" i="14" l="1"/>
  <c r="C12" i="14"/>
  <c r="E36" i="9"/>
  <c r="G36" i="9"/>
  <c r="I36" i="9"/>
  <c r="K36" i="9"/>
  <c r="M36" i="9"/>
  <c r="O36" i="9"/>
  <c r="Q36" i="9"/>
  <c r="C17" i="12" l="1"/>
  <c r="E17" i="12"/>
  <c r="G17" i="12"/>
  <c r="I17" i="12"/>
  <c r="K17" i="12"/>
  <c r="M17" i="12"/>
  <c r="O17" i="12"/>
  <c r="Q17" i="12"/>
  <c r="C19" i="10" l="1"/>
  <c r="E19" i="10"/>
  <c r="G19" i="10"/>
  <c r="I19" i="10"/>
  <c r="K19" i="10"/>
  <c r="M19" i="10"/>
  <c r="O19" i="10"/>
  <c r="Q19" i="10"/>
  <c r="O18" i="3" l="1"/>
  <c r="Q18" i="3"/>
  <c r="S18" i="3"/>
  <c r="U18" i="3"/>
  <c r="W18" i="3"/>
  <c r="Y18" i="3"/>
  <c r="AA18" i="3"/>
  <c r="AC18" i="3"/>
  <c r="AG18" i="3"/>
  <c r="AI18" i="3"/>
  <c r="AK18" i="3"/>
  <c r="E37" i="1"/>
  <c r="G37" i="1"/>
  <c r="I37" i="1"/>
  <c r="K37" i="1"/>
  <c r="M37" i="1"/>
  <c r="O37" i="1"/>
  <c r="U37" i="1"/>
  <c r="W37" i="1"/>
  <c r="Y37" i="1"/>
  <c r="I21" i="7" l="1"/>
  <c r="K21" i="7"/>
  <c r="M21" i="7"/>
  <c r="O21" i="7"/>
  <c r="Q21" i="7"/>
  <c r="S21" i="7"/>
  <c r="I24" i="8" l="1"/>
  <c r="K24" i="8"/>
  <c r="M24" i="8"/>
  <c r="O24" i="8"/>
  <c r="Q24" i="8"/>
  <c r="S24" i="8"/>
  <c r="A4" i="15"/>
  <c r="A4" i="14"/>
  <c r="A4" i="13"/>
  <c r="A4" i="12"/>
  <c r="A4" i="11"/>
  <c r="A4" i="10"/>
  <c r="A4" i="9"/>
  <c r="A4" i="8"/>
  <c r="A4" i="7"/>
  <c r="A4" i="6"/>
  <c r="A4" i="5"/>
  <c r="A4" i="4"/>
  <c r="A4" i="3"/>
  <c r="A4" i="2"/>
  <c r="C7" i="2"/>
  <c r="E18" i="4" l="1"/>
  <c r="G18" i="4"/>
  <c r="I18" i="4"/>
  <c r="K18" i="4"/>
  <c r="A2" i="15" l="1"/>
  <c r="A2" i="14"/>
  <c r="A2" i="13"/>
  <c r="A2" i="12"/>
  <c r="A2" i="11"/>
  <c r="A2" i="10"/>
  <c r="A2" i="9"/>
  <c r="A2" i="8"/>
  <c r="A2" i="7"/>
  <c r="A2" i="6"/>
  <c r="A2" i="5"/>
  <c r="A2" i="4"/>
  <c r="A2" i="3"/>
  <c r="A2" i="2"/>
  <c r="Q7" i="6" l="1"/>
  <c r="Y7" i="5"/>
  <c r="C8" i="4"/>
  <c r="AC7" i="3"/>
  <c r="K7" i="2"/>
  <c r="K7" i="6"/>
  <c r="K7" i="5"/>
  <c r="O7" i="3"/>
  <c r="L9" i="13" l="1"/>
  <c r="L10" i="13"/>
  <c r="L11" i="13"/>
  <c r="L12" i="13"/>
  <c r="L13" i="13"/>
  <c r="L14" i="13"/>
  <c r="C11" i="15" l="1"/>
  <c r="L17" i="13"/>
  <c r="G11" i="15" l="1"/>
  <c r="E11" i="15" l="1"/>
</calcChain>
</file>

<file path=xl/sharedStrings.xml><?xml version="1.0" encoding="utf-8"?>
<sst xmlns="http://schemas.openxmlformats.org/spreadsheetml/2006/main" count="836" uniqueCount="248">
  <si>
    <t>صورت وضعیت پورتفوی</t>
  </si>
  <si>
    <t>نام شرکت</t>
  </si>
  <si>
    <t>1398/06/31</t>
  </si>
  <si>
    <t>تغییرات طی دوره</t>
  </si>
  <si>
    <t>1398/07/30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</si>
  <si>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</si>
  <si>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</si>
  <si>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</si>
  <si>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</si>
  <si>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</si>
  <si>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</si>
  <si>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</si>
  <si>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</si>
  <si>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تعداد اوراق تبعی</t>
  </si>
  <si>
    <t>قیمت اعمال</t>
  </si>
  <si>
    <t>تاریخ اعمال</t>
  </si>
  <si>
    <t xml:space="preserve">نرخ موثر </t>
  </si>
  <si>
    <t>اطلاعات اوراق بهادار با درآمد ثابت</t>
  </si>
  <si>
    <t>نام اوراق</t>
  </si>
  <si>
    <t>دارای مجوز از سازمان</t>
  </si>
  <si>
    <t xml:space="preserve">بورسی یا فرابورسی </t>
  </si>
  <si>
    <t>تاریخ انتشار</t>
  </si>
  <si>
    <t>تاریخ سر رسید</t>
  </si>
  <si>
    <t>نرخ سود</t>
  </si>
  <si>
    <t>قیمت بازار هر ورقه</t>
  </si>
  <si>
    <t>قیمت پایانی</t>
  </si>
  <si>
    <t xml:space="preserve"> مبلغ پس از تعدیل </t>
  </si>
  <si>
    <t>درصد تعدیل</t>
  </si>
  <si>
    <t xml:space="preserve">ارزش ناشی از تعدیل قیمت </t>
  </si>
  <si>
    <t>دلایل</t>
  </si>
  <si>
    <t>اطلاعات اوراق گواهی سپرده</t>
  </si>
  <si>
    <t>سرمایه گذاری در اوراق گواهی سپرده بانکی</t>
  </si>
  <si>
    <t>نرخ فروش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</si>
  <si>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</si>
  <si>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</si>
  <si>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</si>
  <si>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</si>
  <si>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</si>
  <si>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</si>
  <si>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</si>
  <si>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</si>
  <si>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</si>
  <si>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</si>
  <si>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حساب جاری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</si>
  <si>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</si>
  <si>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</si>
  <si>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</si>
  <si>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</si>
  <si>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</si>
  <si>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</si>
  <si>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</si>
  <si>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</si>
  <si>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</si>
  <si>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</si>
  <si>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</si>
  <si>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</si>
  <si>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</si>
  <si>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</si>
  <si>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</si>
  <si>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</si>
  <si>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</si>
  <si>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</si>
  <si>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</si>
  <si>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</si>
  <si>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</si>
  <si>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</si>
  <si>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</si>
  <si>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</si>
  <si>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</si>
  <si>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</si>
  <si>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</si>
  <si>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</si>
  <si>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</si>
  <si>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</si>
  <si>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</si>
  <si>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>معین برای سایر درآمدهای تنزیل سود بانک</t>
  </si>
  <si>
    <t>تعدیل کارمزد کارگزار</t>
  </si>
  <si>
    <t>-</t>
  </si>
  <si>
    <t>1- سرمایه گذاری ها</t>
  </si>
  <si>
    <t>1-1-سرمایه‌گذاری در سهام و حق تقدم سهام</t>
  </si>
  <si>
    <t>اطلاعات آماری مرتبط با اوراق اختیار فروش تبعی خریداری شده توسط صندوق سرمایه گذاری:</t>
  </si>
  <si>
    <t>2-1-سرمایه‌گذاری در اوراق بهادار با درآمد ثابت یا علی‌الحساب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</si>
  <si>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</si>
  <si>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</si>
  <si>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4-1- سرمایه‌گذاری در گواهی سپرده‌ بانکی</t>
  </si>
  <si>
    <t>3-1- سرمایه‌گذاری در  سپرده‌ بانکی</t>
  </si>
  <si>
    <t>سود اوراق بهادار با درآمد ثابت و سپرده بانکی</t>
  </si>
  <si>
    <t>درآمد ناشی از تغییر قیمت اوراق بهادار</t>
  </si>
  <si>
    <t>سود(زیان) حاصل از فروش اوراق بهادار</t>
  </si>
  <si>
    <t>1-2-درآمد حاصل از سرمایه­گذاری در سهام و حق تقدم سهام:</t>
  </si>
  <si>
    <t>2-2-درآمد حاصل از سرمایه­گذاری در اوراق بهادار با درآمد ثابت:</t>
  </si>
  <si>
    <t>3-2-درآمد حاصل از سرمایه­گذاری در سپرده بانکی و گواهی سپرده:</t>
  </si>
  <si>
    <t>4-2-سایر درآمدها:</t>
  </si>
  <si>
    <t>2- درآمد حاصل از سرمایه گذاری ها</t>
  </si>
  <si>
    <t>صندوق سرمایه‌گذاری مشترک گنجینه الماس بیمه دی</t>
  </si>
  <si>
    <t>بله</t>
  </si>
  <si>
    <t>اسنادخزانه-م21بودجه97-000728</t>
  </si>
  <si>
    <t>بانک آینده سمنان</t>
  </si>
  <si>
    <t>0800499010004</t>
  </si>
  <si>
    <t>1394/11/10</t>
  </si>
  <si>
    <t>0202878984001</t>
  </si>
  <si>
    <t>0301460062002</t>
  </si>
  <si>
    <t>قرض الحسنه</t>
  </si>
  <si>
    <t>0301758440002</t>
  </si>
  <si>
    <t>1397/03/01</t>
  </si>
  <si>
    <t>بانک آینده شهيد بهشتي</t>
  </si>
  <si>
    <t>0100302886002</t>
  </si>
  <si>
    <t>سپرده بلند مدت</t>
  </si>
  <si>
    <t>بانک پارسیان ملاصدرا</t>
  </si>
  <si>
    <t>47000989203600</t>
  </si>
  <si>
    <t>1398/10/04</t>
  </si>
  <si>
    <t>بانک صادرات ایران</t>
  </si>
  <si>
    <t>سرمایه گذاری صدرتامین</t>
  </si>
  <si>
    <t>1397/05/23</t>
  </si>
  <si>
    <t>1400/05/23</t>
  </si>
  <si>
    <t>اجاره تامین اجتماعی-سپهر000523</t>
  </si>
  <si>
    <t>1398/12/25</t>
  </si>
  <si>
    <t>1402/12/25</t>
  </si>
  <si>
    <t>بانک ملت</t>
  </si>
  <si>
    <t>پالایش نفت بندرعباس</t>
  </si>
  <si>
    <t>پالایش نفت تهران</t>
  </si>
  <si>
    <t>توسعه‌معادن‌وفلزات‌</t>
  </si>
  <si>
    <t>ملی‌ صنایع‌ مس‌ ایران‌</t>
  </si>
  <si>
    <t>سایپا</t>
  </si>
  <si>
    <t>اجاره تابان سپهر14021206</t>
  </si>
  <si>
    <t>1398/12/06</t>
  </si>
  <si>
    <t>1402/12/06</t>
  </si>
  <si>
    <t xml:space="preserve">بانک ایران زمین </t>
  </si>
  <si>
    <t>114-840-1396301-1</t>
  </si>
  <si>
    <t>1399/02/15</t>
  </si>
  <si>
    <t>114.985.1396301.1</t>
  </si>
  <si>
    <t>1399/02/29</t>
  </si>
  <si>
    <t>پالایش نفت اصفهان</t>
  </si>
  <si>
    <t>معین برای سایر درآمدهای تنزیل سود سهام</t>
  </si>
  <si>
    <t>0.00%</t>
  </si>
  <si>
    <t>پتروشیمی پردیس</t>
  </si>
  <si>
    <t>0.07%</t>
  </si>
  <si>
    <t>1399/04/31</t>
  </si>
  <si>
    <t>مرابحه عام دولت4-ش.خ 0207</t>
  </si>
  <si>
    <t>1402/07/30</t>
  </si>
  <si>
    <t>40104949105607</t>
  </si>
  <si>
    <t>1399/04/18</t>
  </si>
  <si>
    <t>موسسه مالی واعتباری نور ملاصدرا</t>
  </si>
  <si>
    <t>0201283319005</t>
  </si>
  <si>
    <t>1399/05/29</t>
  </si>
  <si>
    <t>سرمایه‌گذاری در سهام</t>
  </si>
  <si>
    <t>سرمایه‌گذاری در اوراق بهادار</t>
  </si>
  <si>
    <t>درآمد سپرده بانکی</t>
  </si>
  <si>
    <t>فولاد  خوزستان</t>
  </si>
  <si>
    <t>اسنادخزانه-م3بودجه99-011110</t>
  </si>
  <si>
    <t>زامیاد</t>
  </si>
  <si>
    <t>سرمایه گذاری تامین اجتماعی</t>
  </si>
  <si>
    <t>اسنادخزانه-م6بودجه99-020321</t>
  </si>
  <si>
    <t>1399/08/27</t>
  </si>
  <si>
    <t>1402/03/21</t>
  </si>
  <si>
    <t>مرابحه عام دولت2-ش.خ سایر0212</t>
  </si>
  <si>
    <t>گسترش‌سرمایه‌گذاری‌ایران‌خودرو</t>
  </si>
  <si>
    <t>0.52%</t>
  </si>
  <si>
    <t>-0.38%</t>
  </si>
  <si>
    <t>1399/12/30</t>
  </si>
  <si>
    <t>0.40%</t>
  </si>
  <si>
    <t>پتروشیمی غدیر</t>
  </si>
  <si>
    <t>تامین سرمایه نوین</t>
  </si>
  <si>
    <t>1398/03/25</t>
  </si>
  <si>
    <t>1400/07/28</t>
  </si>
  <si>
    <t>موسسه مالی واعتباری نور ملاصدر</t>
  </si>
  <si>
    <t>0401226644003</t>
  </si>
  <si>
    <t>1399/12/23</t>
  </si>
  <si>
    <t>0.25%</t>
  </si>
  <si>
    <t>-0.61%</t>
  </si>
  <si>
    <t>0.76%</t>
  </si>
  <si>
    <t>0.38%</t>
  </si>
  <si>
    <t>برای ماه منتهی به 1400/01/31</t>
  </si>
  <si>
    <t>1400/01/31</t>
  </si>
  <si>
    <t>0.34%</t>
  </si>
  <si>
    <t>0.35%</t>
  </si>
  <si>
    <t>1.62%</t>
  </si>
  <si>
    <t>1.77%</t>
  </si>
  <si>
    <t>1.45%</t>
  </si>
  <si>
    <t>0.69%</t>
  </si>
  <si>
    <t>ح . توسعه‌معادن‌وفلزات‌</t>
  </si>
  <si>
    <t>0.10%</t>
  </si>
  <si>
    <t>0.29%</t>
  </si>
  <si>
    <t>حفاری شمال</t>
  </si>
  <si>
    <t>0.60%</t>
  </si>
  <si>
    <t>سرمایه گذاری سیمان تامین</t>
  </si>
  <si>
    <t>1.14%</t>
  </si>
  <si>
    <t>0.90%</t>
  </si>
  <si>
    <t>سیمان‌ داراب‌</t>
  </si>
  <si>
    <t>0.48%</t>
  </si>
  <si>
    <t>0.68%</t>
  </si>
  <si>
    <t>باما</t>
  </si>
  <si>
    <t>0.72%</t>
  </si>
  <si>
    <t>پلی پروپیلن جم - جم پیلن</t>
  </si>
  <si>
    <t>فرآوری معدنی اپال کانی پارس</t>
  </si>
  <si>
    <t>فولاد امیرکبیرکاشان</t>
  </si>
  <si>
    <t>گروه‌صنعتی‌سپاهان‌</t>
  </si>
  <si>
    <t>1.38%</t>
  </si>
  <si>
    <t>پتروشیمی‌ خارک‌</t>
  </si>
  <si>
    <t>0.74%</t>
  </si>
  <si>
    <t>0.71%</t>
  </si>
  <si>
    <t>17.48%</t>
  </si>
  <si>
    <t>3.47%</t>
  </si>
  <si>
    <t>10.52%</t>
  </si>
  <si>
    <t>12.20%</t>
  </si>
  <si>
    <t>1399/06/22</t>
  </si>
  <si>
    <t>1401/11/10</t>
  </si>
  <si>
    <t>اسنادخزانه-م1بودجه99-010621</t>
  </si>
  <si>
    <t>1399/09/01</t>
  </si>
  <si>
    <t>1401/06/21</t>
  </si>
  <si>
    <t>0.89%</t>
  </si>
  <si>
    <t>0.27%</t>
  </si>
  <si>
    <t>9.15%</t>
  </si>
  <si>
    <t>15.26%</t>
  </si>
  <si>
    <t>3.81%</t>
  </si>
  <si>
    <t>بانک آینده مرکزی</t>
  </si>
  <si>
    <t>0402276185000</t>
  </si>
  <si>
    <t>1400/01/24</t>
  </si>
  <si>
    <t>6.10%</t>
  </si>
  <si>
    <t>-0.37%</t>
  </si>
  <si>
    <t>-15.17%</t>
  </si>
  <si>
    <t>-30.79%</t>
  </si>
  <si>
    <t>39.01%</t>
  </si>
  <si>
    <t>5.98%</t>
  </si>
  <si>
    <t>-17.24%</t>
  </si>
  <si>
    <t>12.36%</t>
  </si>
  <si>
    <t>-0.02%</t>
  </si>
  <si>
    <t>-0.64%</t>
  </si>
  <si>
    <t>-2.02%</t>
  </si>
  <si>
    <t>-2.11%</t>
  </si>
  <si>
    <t>-0.85%</t>
  </si>
  <si>
    <t>-6.04%</t>
  </si>
  <si>
    <t>-1.05%</t>
  </si>
  <si>
    <t>-5.48%</t>
  </si>
  <si>
    <t>-9.99%</t>
  </si>
  <si>
    <t>7.37%</t>
  </si>
  <si>
    <t>-11.90%</t>
  </si>
  <si>
    <t>-1.60%</t>
  </si>
  <si>
    <t>-8.83%</t>
  </si>
  <si>
    <t>-3.74%</t>
  </si>
  <si>
    <t>-3.24%</t>
  </si>
  <si>
    <t>4.02%</t>
  </si>
  <si>
    <t>-5.01%</t>
  </si>
  <si>
    <t>-2.29%</t>
  </si>
  <si>
    <t>-60.02%</t>
  </si>
  <si>
    <t>101.68%</t>
  </si>
  <si>
    <t>1.03%</t>
  </si>
  <si>
    <t>50.79%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</si>
</sst>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(* #,##0_);_(* \(#,##0\);_(* &quot;-&quot;??_);_(@_)"/>
  </numFmts>
  <fonts count="14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b/>
      <sz val="12"/>
      <color rgb="FF0062AC"/>
      <name val="B Titr"/>
      <charset val="178"/>
    </font>
    <font>
      <sz val="10"/>
      <color theme="1"/>
      <name val="B Nazanin"/>
      <charset val="178"/>
    </font>
    <font>
      <b/>
      <sz val="10"/>
      <color theme="1"/>
      <name val="B Nazanin"/>
      <charset val="178"/>
    </font>
    <font>
      <b/>
      <sz val="10"/>
      <color rgb="FF0062AC"/>
      <name val="B Titr"/>
      <charset val="178"/>
    </font>
    <font>
      <sz val="10"/>
      <color theme="1"/>
      <name val="Calibri"/>
      <family val="2"/>
      <charset val="178"/>
      <scheme val="minor"/>
    </font>
    <font>
      <sz val="11"/>
      <color theme="1"/>
      <name val="B Nazanin"/>
      <charset val="178"/>
    </font>
    <font>
      <b/>
      <sz val="11"/>
      <color rgb="FF000000"/>
      <name val="B Nazanin"/>
      <charset val="178"/>
    </font>
    <font>
      <sz val="11"/>
      <name val="B Nazanin"/>
      <charset val="178"/>
    </font>
    <font>
      <b/>
      <sz val="12"/>
      <name val="B Nazanin"/>
    </font>
    <font>
      <sz val="11"/>
      <name val="Calibri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3" fillId="0" borderId="0" applyFont="0" applyFill="0" applyBorder="0" applyAlignment="0" applyProtection="0"/>
  </cellStyleXfs>
  <cellXfs count="6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0" fontId="1" fillId="0" borderId="2" xfId="0" applyFont="1" applyBorder="1"/>
    <xf numFmtId="0" fontId="1" fillId="0" borderId="4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0" xfId="0" applyFont="1"/>
    <xf numFmtId="0" fontId="4" fillId="0" borderId="0" xfId="0" applyFont="1" applyAlignment="1">
      <alignment vertical="center" readingOrder="2"/>
    </xf>
    <xf numFmtId="0" fontId="6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  <xf numFmtId="0" fontId="1" fillId="0" borderId="0" xfId="0" applyFont="1" applyBorder="1" applyAlignment="1">
      <alignment horizontal="center" vertical="center"/>
    </xf>
    <xf numFmtId="3" fontId="1" fillId="0" borderId="0" xfId="0" applyNumberFormat="1" applyFont="1" applyBorder="1" applyAlignment="1">
      <alignment horizontal="center" vertical="center"/>
    </xf>
    <xf numFmtId="38" fontId="1" fillId="0" borderId="0" xfId="0" applyNumberFormat="1" applyFont="1" applyAlignment="1">
      <alignment horizontal="center" vertical="center"/>
    </xf>
    <xf numFmtId="38" fontId="0" fillId="0" borderId="0" xfId="0" applyNumberFormat="1"/>
    <xf numFmtId="38" fontId="1" fillId="0" borderId="1" xfId="0" applyNumberFormat="1" applyFont="1" applyBorder="1" applyAlignment="1">
      <alignment horizontal="center" vertical="center"/>
    </xf>
    <xf numFmtId="38" fontId="0" fillId="0" borderId="0" xfId="0" applyNumberFormat="1" applyAlignment="1">
      <alignment horizontal="center"/>
    </xf>
    <xf numFmtId="38" fontId="1" fillId="0" borderId="2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0" fillId="0" borderId="0" xfId="0"/>
    <xf numFmtId="0" fontId="12" fillId="0" borderId="0" xfId="0" applyFont="1"/>
    <xf numFmtId="0" fontId="0" fillId="0" borderId="0" xfId="0"/>
    <xf numFmtId="0" fontId="12" fillId="0" borderId="0" xfId="0" applyFont="1"/>
    <xf numFmtId="165" fontId="1" fillId="0" borderId="0" xfId="1" applyNumberFormat="1" applyFont="1" applyAlignment="1">
      <alignment horizontal="center" vertical="center"/>
    </xf>
    <xf numFmtId="165" fontId="1" fillId="0" borderId="1" xfId="1" applyNumberFormat="1" applyFont="1" applyBorder="1" applyAlignment="1">
      <alignment horizontal="center" vertical="center"/>
    </xf>
    <xf numFmtId="165" fontId="11" fillId="0" borderId="4" xfId="1" applyNumberFormat="1" applyFont="1" applyBorder="1" applyAlignment="1">
      <alignment horizontal="center" vertical="center" wrapText="1"/>
    </xf>
    <xf numFmtId="165" fontId="11" fillId="0" borderId="3" xfId="1" applyNumberFormat="1" applyFont="1" applyBorder="1" applyAlignment="1">
      <alignment horizontal="center" vertical="center" wrapText="1"/>
    </xf>
    <xf numFmtId="165" fontId="3" fillId="0" borderId="0" xfId="1" applyNumberFormat="1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 readingOrder="2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165" fontId="10" fillId="0" borderId="4" xfId="1" applyNumberFormat="1" applyFont="1" applyBorder="1" applyAlignment="1">
      <alignment horizontal="center" vertical="center" wrapText="1"/>
    </xf>
    <xf numFmtId="165" fontId="10" fillId="0" borderId="3" xfId="1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readingOrder="2"/>
    </xf>
    <xf numFmtId="0" fontId="2" fillId="0" borderId="4" xfId="0" applyFont="1" applyBorder="1" applyAlignment="1">
      <alignment horizontal="center" vertical="center"/>
    </xf>
    <xf numFmtId="38" fontId="2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38" fontId="10" fillId="0" borderId="2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38" fontId="2" fillId="0" borderId="5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38"/>
  <sheetViews>
    <sheetView rightToLeft="1" tabSelected="1" view="pageBreakPreview" zoomScaleNormal="70" zoomScaleSheetLayoutView="100" workbookViewId="0">
      <selection activeCell="A2" sqref="A2:Y2"/>
    </sheetView>
  </sheetViews>
  <sheetFormatPr defaultRowHeight="18.75"/>
  <cols>
    <col min="1" max="1" width="24.28515625" style="2" customWidth="1"/>
    <col min="2" max="2" width="1" style="2" customWidth="1"/>
    <col min="3" max="3" width="13.42578125" style="2" bestFit="1" customWidth="1"/>
    <col min="4" max="4" width="1" style="2" customWidth="1"/>
    <col min="5" max="5" width="18.85546875" style="2" bestFit="1" customWidth="1"/>
    <col min="6" max="6" width="1" style="2" customWidth="1"/>
    <col min="7" max="7" width="23.85546875" style="2" bestFit="1" customWidth="1"/>
    <col min="8" max="8" width="1" style="2" customWidth="1"/>
    <col min="9" max="9" width="15.140625" style="2" bestFit="1" customWidth="1"/>
    <col min="10" max="10" width="1" style="2" customWidth="1"/>
    <col min="11" max="11" width="18.85546875" style="2" bestFit="1" customWidth="1"/>
    <col min="12" max="12" width="1" style="2" customWidth="1"/>
    <col min="13" max="13" width="12.7109375" style="2" bestFit="1" customWidth="1"/>
    <col min="14" max="14" width="1" style="2" customWidth="1"/>
    <col min="15" max="15" width="18.28515625" style="2" bestFit="1" customWidth="1"/>
    <col min="16" max="16" width="1" style="2" customWidth="1"/>
    <col min="17" max="17" width="15.140625" style="2" bestFit="1" customWidth="1"/>
    <col min="18" max="18" width="1" style="2" customWidth="1"/>
    <col min="19" max="19" width="13.85546875" style="2" bestFit="1" customWidth="1"/>
    <col min="20" max="20" width="1" style="2" customWidth="1"/>
    <col min="21" max="21" width="18.85546875" style="2" bestFit="1" customWidth="1"/>
    <col min="22" max="22" width="1" style="2" customWidth="1"/>
    <col min="23" max="23" width="23.85546875" style="2" bestFit="1" customWidth="1"/>
    <col min="24" max="24" width="1" style="2" customWidth="1"/>
    <col min="25" max="25" width="25.85546875" style="2" bestFit="1" customWidth="1"/>
    <col min="26" max="26" width="1" style="2" customWidth="1"/>
    <col min="27" max="27" width="9.140625" style="2" customWidth="1"/>
    <col min="28" max="30" width="9.140625" style="2"/>
    <col min="31" max="31" width="16.42578125" style="2" bestFit="1" customWidth="1"/>
    <col min="32" max="16384" width="9.140625" style="2"/>
  </cols>
  <sheetData>
    <row r="2" spans="1:31" ht="30" customHeight="1">
      <c r="A2" s="40" t="s">
        <v>94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</row>
    <row r="3" spans="1:31" ht="30" customHeight="1">
      <c r="A3" s="40" t="s">
        <v>0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</row>
    <row r="4" spans="1:31" ht="30">
      <c r="A4" s="40" t="s">
        <v>172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</row>
    <row r="5" spans="1:31" s="13" customFormat="1" ht="25.5">
      <c r="A5" s="45" t="s">
        <v>78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</row>
    <row r="6" spans="1:31" s="13" customFormat="1" ht="25.5">
      <c r="A6" s="45" t="s">
        <v>79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</row>
    <row r="8" spans="1:31" ht="30">
      <c r="A8" s="40" t="s">
        <v>1</v>
      </c>
      <c r="C8" s="43" t="s">
        <v>159</v>
      </c>
      <c r="D8" s="43" t="s">
        <v>2</v>
      </c>
      <c r="E8" s="43" t="s">
        <v>2</v>
      </c>
      <c r="F8" s="43" t="s">
        <v>2</v>
      </c>
      <c r="G8" s="43" t="s">
        <v>2</v>
      </c>
      <c r="I8" s="43" t="s">
        <v>3</v>
      </c>
      <c r="J8" s="43" t="s">
        <v>3</v>
      </c>
      <c r="K8" s="43" t="s">
        <v>3</v>
      </c>
      <c r="L8" s="43" t="s">
        <v>3</v>
      </c>
      <c r="M8" s="43" t="s">
        <v>3</v>
      </c>
      <c r="N8" s="43" t="s">
        <v>3</v>
      </c>
      <c r="O8" s="43" t="s">
        <v>3</v>
      </c>
      <c r="Q8" s="43" t="s">
        <v>173</v>
      </c>
      <c r="R8" s="43" t="s">
        <v>4</v>
      </c>
      <c r="S8" s="43" t="s">
        <v>4</v>
      </c>
      <c r="T8" s="43" t="s">
        <v>4</v>
      </c>
      <c r="U8" s="43" t="s">
        <v>4</v>
      </c>
      <c r="V8" s="43" t="s">
        <v>4</v>
      </c>
      <c r="W8" s="43" t="s">
        <v>4</v>
      </c>
      <c r="X8" s="43" t="s">
        <v>4</v>
      </c>
      <c r="Y8" s="43" t="s">
        <v>4</v>
      </c>
      <c r="AE8" s="4">
        <v>366001711635</v>
      </c>
    </row>
    <row r="9" spans="1:31" ht="30">
      <c r="A9" s="40" t="s">
        <v>1</v>
      </c>
      <c r="C9" s="44" t="s">
        <v>5</v>
      </c>
      <c r="D9" s="18"/>
      <c r="E9" s="44" t="s">
        <v>6</v>
      </c>
      <c r="F9" s="18"/>
      <c r="G9" s="44" t="s">
        <v>7</v>
      </c>
      <c r="I9" s="40" t="s">
        <v>8</v>
      </c>
      <c r="J9" s="40" t="s">
        <v>8</v>
      </c>
      <c r="K9" s="40" t="s">
        <v>8</v>
      </c>
      <c r="L9" s="18"/>
      <c r="M9" s="40" t="s">
        <v>9</v>
      </c>
      <c r="N9" s="40" t="s">
        <v>9</v>
      </c>
      <c r="O9" s="40" t="s">
        <v>9</v>
      </c>
      <c r="Q9" s="44" t="s">
        <v>5</v>
      </c>
      <c r="R9" s="18"/>
      <c r="S9" s="44" t="s">
        <v>10</v>
      </c>
      <c r="T9" s="18"/>
      <c r="U9" s="44" t="s">
        <v>6</v>
      </c>
      <c r="V9" s="18"/>
      <c r="W9" s="44" t="s">
        <v>7</v>
      </c>
      <c r="X9" s="18"/>
      <c r="Y9" s="41" t="s">
        <v>11</v>
      </c>
    </row>
    <row r="10" spans="1:31" ht="30">
      <c r="A10" s="40" t="s">
        <v>1</v>
      </c>
      <c r="C10" s="43" t="s">
        <v>5</v>
      </c>
      <c r="D10" s="18"/>
      <c r="E10" s="43" t="s">
        <v>6</v>
      </c>
      <c r="F10" s="18"/>
      <c r="G10" s="43" t="s">
        <v>7</v>
      </c>
      <c r="I10" s="43" t="s">
        <v>5</v>
      </c>
      <c r="J10" s="18"/>
      <c r="K10" s="43" t="s">
        <v>6</v>
      </c>
      <c r="L10" s="18"/>
      <c r="M10" s="43" t="s">
        <v>5</v>
      </c>
      <c r="N10" s="18"/>
      <c r="O10" s="43" t="s">
        <v>12</v>
      </c>
      <c r="Q10" s="43" t="s">
        <v>5</v>
      </c>
      <c r="R10" s="18"/>
      <c r="S10" s="43" t="s">
        <v>10</v>
      </c>
      <c r="T10" s="18"/>
      <c r="U10" s="43" t="s">
        <v>6</v>
      </c>
      <c r="V10" s="18"/>
      <c r="W10" s="43" t="s">
        <v>7</v>
      </c>
      <c r="X10" s="18"/>
      <c r="Y10" s="42" t="s">
        <v>11</v>
      </c>
    </row>
    <row r="11" spans="1:31" ht="21">
      <c r="A11" s="26" t="s">
        <v>132</v>
      </c>
      <c r="C11" s="4">
        <v>2000000</v>
      </c>
      <c r="E11" s="4">
        <v>23142865309</v>
      </c>
      <c r="G11" s="4">
        <v>29165427000</v>
      </c>
      <c r="I11" s="20">
        <v>0</v>
      </c>
      <c r="K11" s="4">
        <v>0</v>
      </c>
      <c r="M11" s="4">
        <v>-1610000</v>
      </c>
      <c r="O11" s="4">
        <v>22704797983</v>
      </c>
      <c r="Q11" s="20">
        <v>390000</v>
      </c>
      <c r="R11" s="26"/>
      <c r="S11" s="2">
        <v>11460</v>
      </c>
      <c r="T11" s="4"/>
      <c r="U11" s="2">
        <v>4512858733</v>
      </c>
      <c r="V11" s="4"/>
      <c r="W11" s="2">
        <v>4442807070</v>
      </c>
      <c r="X11" s="4"/>
      <c r="Y11" s="2" t="s">
        <v>174</v>
      </c>
    </row>
    <row r="12" spans="1:31" ht="21">
      <c r="A12" s="26" t="s">
        <v>119</v>
      </c>
      <c r="C12" s="4">
        <v>2000000</v>
      </c>
      <c r="E12" s="4">
        <v>50246585461</v>
      </c>
      <c r="G12" s="4">
        <v>57853710000</v>
      </c>
      <c r="I12" s="20">
        <v>0</v>
      </c>
      <c r="K12" s="4">
        <v>0</v>
      </c>
      <c r="M12" s="4">
        <v>-1800000</v>
      </c>
      <c r="O12" s="4">
        <v>49208457489</v>
      </c>
      <c r="Q12" s="20">
        <v>200000</v>
      </c>
      <c r="R12" s="26"/>
      <c r="S12" s="2">
        <v>22880</v>
      </c>
      <c r="T12" s="4"/>
      <c r="U12" s="2">
        <v>5024658536</v>
      </c>
      <c r="V12" s="4"/>
      <c r="W12" s="2">
        <v>4548772800</v>
      </c>
      <c r="X12" s="4"/>
      <c r="Y12" s="2" t="s">
        <v>175</v>
      </c>
    </row>
    <row r="13" spans="1:31" ht="21">
      <c r="A13" s="26" t="s">
        <v>120</v>
      </c>
      <c r="C13" s="4">
        <v>563554</v>
      </c>
      <c r="E13" s="4">
        <v>4363481995</v>
      </c>
      <c r="G13" s="4">
        <v>5450754306.5010004</v>
      </c>
      <c r="I13" s="20">
        <v>0</v>
      </c>
      <c r="K13" s="4">
        <v>0</v>
      </c>
      <c r="M13" s="4">
        <v>0</v>
      </c>
      <c r="O13" s="4">
        <v>0</v>
      </c>
      <c r="Q13" s="20">
        <v>563554</v>
      </c>
      <c r="R13" s="26"/>
      <c r="S13" s="2">
        <v>9250</v>
      </c>
      <c r="T13" s="4"/>
      <c r="U13" s="2">
        <v>4363481995</v>
      </c>
      <c r="V13" s="4"/>
      <c r="W13" s="2">
        <v>5181857896.7250004</v>
      </c>
      <c r="X13" s="4"/>
      <c r="Y13" s="2" t="s">
        <v>160</v>
      </c>
    </row>
    <row r="14" spans="1:31" ht="21">
      <c r="A14" s="26" t="s">
        <v>161</v>
      </c>
      <c r="C14" s="4">
        <v>5192</v>
      </c>
      <c r="E14" s="4">
        <v>363769999</v>
      </c>
      <c r="G14" s="4">
        <v>366397350.7392</v>
      </c>
      <c r="I14" s="20">
        <v>304808</v>
      </c>
      <c r="K14" s="4">
        <v>21239144781</v>
      </c>
      <c r="M14" s="4">
        <v>0</v>
      </c>
      <c r="O14" s="4">
        <v>0</v>
      </c>
      <c r="Q14" s="20">
        <v>310000</v>
      </c>
      <c r="R14" s="26"/>
      <c r="S14" s="2">
        <v>69122</v>
      </c>
      <c r="T14" s="4"/>
      <c r="U14" s="2">
        <v>21602914780</v>
      </c>
      <c r="V14" s="4"/>
      <c r="W14" s="2">
        <v>21300324471</v>
      </c>
      <c r="X14" s="4"/>
      <c r="Y14" s="2" t="s">
        <v>176</v>
      </c>
    </row>
    <row r="15" spans="1:31" ht="21">
      <c r="A15" s="26" t="s">
        <v>162</v>
      </c>
      <c r="C15" s="4">
        <v>37245</v>
      </c>
      <c r="E15" s="4">
        <v>289662190</v>
      </c>
      <c r="G15" s="4">
        <v>289522927.39499998</v>
      </c>
      <c r="I15" s="20">
        <v>0</v>
      </c>
      <c r="K15" s="4">
        <v>0</v>
      </c>
      <c r="M15" s="4">
        <v>-37245</v>
      </c>
      <c r="O15" s="4">
        <v>286931292</v>
      </c>
      <c r="Q15" s="20">
        <v>0</v>
      </c>
      <c r="R15" s="26"/>
      <c r="S15" s="2">
        <v>0</v>
      </c>
      <c r="T15" s="4"/>
      <c r="U15" s="2">
        <v>0</v>
      </c>
      <c r="V15" s="4"/>
      <c r="W15" s="2">
        <v>0</v>
      </c>
      <c r="X15" s="4"/>
      <c r="Y15" s="2" t="s">
        <v>134</v>
      </c>
    </row>
    <row r="16" spans="1:31" ht="21">
      <c r="A16" s="26" t="s">
        <v>150</v>
      </c>
      <c r="C16" s="4">
        <v>5400000</v>
      </c>
      <c r="E16" s="4">
        <v>59110945146</v>
      </c>
      <c r="G16" s="4">
        <v>42406173000</v>
      </c>
      <c r="I16" s="20">
        <v>0</v>
      </c>
      <c r="K16" s="4">
        <v>0</v>
      </c>
      <c r="M16" s="4">
        <v>-2900000</v>
      </c>
      <c r="O16" s="4">
        <v>24385136092</v>
      </c>
      <c r="Q16" s="20">
        <v>2500000</v>
      </c>
      <c r="R16" s="26"/>
      <c r="S16" s="2">
        <v>9340</v>
      </c>
      <c r="T16" s="4"/>
      <c r="U16" s="2">
        <v>27366178317</v>
      </c>
      <c r="V16" s="4"/>
      <c r="W16" s="2">
        <v>23211067500</v>
      </c>
      <c r="X16" s="4"/>
      <c r="Y16" s="2" t="s">
        <v>177</v>
      </c>
    </row>
    <row r="17" spans="1:25" ht="21">
      <c r="A17" s="26" t="s">
        <v>123</v>
      </c>
      <c r="C17" s="4">
        <v>17000000</v>
      </c>
      <c r="E17" s="4">
        <v>38455653107</v>
      </c>
      <c r="G17" s="4">
        <v>39881286000</v>
      </c>
      <c r="I17" s="20">
        <v>0</v>
      </c>
      <c r="K17" s="4">
        <v>0</v>
      </c>
      <c r="M17" s="4">
        <v>-8000000</v>
      </c>
      <c r="O17" s="4">
        <v>18531589178</v>
      </c>
      <c r="Q17" s="20">
        <v>9000000</v>
      </c>
      <c r="R17" s="26"/>
      <c r="S17" s="2">
        <v>2130</v>
      </c>
      <c r="T17" s="4"/>
      <c r="U17" s="2">
        <v>20358875192</v>
      </c>
      <c r="V17" s="4"/>
      <c r="W17" s="2">
        <v>19055938500</v>
      </c>
      <c r="X17" s="4"/>
      <c r="Y17" s="2" t="s">
        <v>178</v>
      </c>
    </row>
    <row r="18" spans="1:25" ht="21">
      <c r="A18" s="26" t="s">
        <v>151</v>
      </c>
      <c r="C18" s="4">
        <v>1775000</v>
      </c>
      <c r="E18" s="4">
        <v>23533818948</v>
      </c>
      <c r="G18" s="4">
        <v>18787743810</v>
      </c>
      <c r="I18" s="20">
        <v>0</v>
      </c>
      <c r="K18" s="4">
        <v>0</v>
      </c>
      <c r="M18" s="4">
        <v>-1000000</v>
      </c>
      <c r="O18" s="4">
        <v>11342110807</v>
      </c>
      <c r="Q18" s="20">
        <v>775000</v>
      </c>
      <c r="R18" s="26"/>
      <c r="S18" s="2">
        <v>11800</v>
      </c>
      <c r="T18" s="4"/>
      <c r="U18" s="2">
        <v>10275329395</v>
      </c>
      <c r="V18" s="4"/>
      <c r="W18" s="2">
        <v>9090587250</v>
      </c>
      <c r="X18" s="4"/>
      <c r="Y18" s="2" t="s">
        <v>179</v>
      </c>
    </row>
    <row r="19" spans="1:25" ht="21">
      <c r="A19" s="26" t="s">
        <v>112</v>
      </c>
      <c r="C19" s="4">
        <v>30000</v>
      </c>
      <c r="E19" s="4">
        <v>307326464</v>
      </c>
      <c r="G19" s="4">
        <v>357559785</v>
      </c>
      <c r="I19" s="20">
        <v>0</v>
      </c>
      <c r="K19" s="4">
        <v>0</v>
      </c>
      <c r="M19" s="4">
        <v>-30000</v>
      </c>
      <c r="O19" s="4">
        <v>308950758</v>
      </c>
      <c r="Q19" s="20">
        <v>0</v>
      </c>
      <c r="R19" s="26"/>
      <c r="S19" s="2">
        <v>0</v>
      </c>
      <c r="T19" s="4"/>
      <c r="U19" s="2">
        <v>0</v>
      </c>
      <c r="V19" s="4"/>
      <c r="W19" s="2">
        <v>0</v>
      </c>
      <c r="X19" s="4"/>
      <c r="Y19" s="2" t="s">
        <v>134</v>
      </c>
    </row>
    <row r="20" spans="1:25" ht="21">
      <c r="A20" s="26" t="s">
        <v>156</v>
      </c>
      <c r="C20" s="4">
        <v>9000000</v>
      </c>
      <c r="E20" s="4">
        <v>27608865676</v>
      </c>
      <c r="G20" s="4">
        <v>25944705000</v>
      </c>
      <c r="I20" s="20">
        <v>0</v>
      </c>
      <c r="K20" s="4">
        <v>0</v>
      </c>
      <c r="M20" s="4">
        <v>-9000000</v>
      </c>
      <c r="O20" s="4">
        <v>26740511198</v>
      </c>
      <c r="Q20" s="20">
        <v>0</v>
      </c>
      <c r="R20" s="26"/>
      <c r="S20" s="2">
        <v>0</v>
      </c>
      <c r="T20" s="4"/>
      <c r="U20" s="2">
        <v>0</v>
      </c>
      <c r="V20" s="4"/>
      <c r="W20" s="2">
        <v>0</v>
      </c>
      <c r="X20" s="4"/>
      <c r="Y20" s="2" t="s">
        <v>134</v>
      </c>
    </row>
    <row r="21" spans="1:25" ht="21">
      <c r="A21" s="26" t="s">
        <v>180</v>
      </c>
      <c r="C21" s="4">
        <v>0</v>
      </c>
      <c r="E21" s="4">
        <v>0</v>
      </c>
      <c r="G21" s="4">
        <v>0</v>
      </c>
      <c r="I21" s="20">
        <v>198196</v>
      </c>
      <c r="K21" s="4">
        <v>0</v>
      </c>
      <c r="M21" s="4">
        <v>0</v>
      </c>
      <c r="O21" s="4">
        <v>0</v>
      </c>
      <c r="Q21" s="20">
        <v>198196</v>
      </c>
      <c r="R21" s="26"/>
      <c r="S21" s="2">
        <v>6784</v>
      </c>
      <c r="T21" s="4"/>
      <c r="U21" s="2">
        <v>1421065320</v>
      </c>
      <c r="V21" s="4"/>
      <c r="W21" s="2">
        <v>1336561522.0992</v>
      </c>
      <c r="X21" s="4"/>
      <c r="Y21" s="2" t="s">
        <v>181</v>
      </c>
    </row>
    <row r="22" spans="1:25" ht="21">
      <c r="A22" s="26" t="s">
        <v>121</v>
      </c>
      <c r="C22" s="4">
        <v>0</v>
      </c>
      <c r="E22" s="4">
        <v>0</v>
      </c>
      <c r="G22" s="4">
        <v>0</v>
      </c>
      <c r="I22" s="20">
        <v>490328</v>
      </c>
      <c r="K22" s="4">
        <v>5427770406</v>
      </c>
      <c r="M22" s="4">
        <v>0</v>
      </c>
      <c r="O22" s="4">
        <v>0</v>
      </c>
      <c r="Q22" s="20">
        <v>490328</v>
      </c>
      <c r="R22" s="26"/>
      <c r="S22" s="2">
        <v>7784</v>
      </c>
      <c r="T22" s="4"/>
      <c r="U22" s="2">
        <v>4006705086</v>
      </c>
      <c r="V22" s="4"/>
      <c r="W22" s="2">
        <v>3794003708.7456002</v>
      </c>
      <c r="X22" s="4"/>
      <c r="Y22" s="2" t="s">
        <v>182</v>
      </c>
    </row>
    <row r="23" spans="1:25" ht="21">
      <c r="A23" s="26" t="s">
        <v>111</v>
      </c>
      <c r="C23" s="4">
        <v>0</v>
      </c>
      <c r="E23" s="4">
        <v>0</v>
      </c>
      <c r="G23" s="4">
        <v>0</v>
      </c>
      <c r="I23" s="20">
        <v>1400000</v>
      </c>
      <c r="K23" s="4">
        <v>3335092096</v>
      </c>
      <c r="M23" s="4">
        <v>0</v>
      </c>
      <c r="O23" s="4">
        <v>0</v>
      </c>
      <c r="Q23" s="20">
        <v>1400000</v>
      </c>
      <c r="R23" s="26"/>
      <c r="S23" s="2">
        <v>2360</v>
      </c>
      <c r="T23" s="4"/>
      <c r="U23" s="2">
        <v>3335092096</v>
      </c>
      <c r="V23" s="4"/>
      <c r="W23" s="2">
        <v>3284341200</v>
      </c>
      <c r="X23" s="4"/>
      <c r="Y23" s="2" t="s">
        <v>168</v>
      </c>
    </row>
    <row r="24" spans="1:25" ht="21">
      <c r="A24" s="26" t="s">
        <v>183</v>
      </c>
      <c r="C24" s="4">
        <v>0</v>
      </c>
      <c r="E24" s="4">
        <v>0</v>
      </c>
      <c r="G24" s="4">
        <v>0</v>
      </c>
      <c r="I24" s="20">
        <v>1400000</v>
      </c>
      <c r="K24" s="4">
        <v>10575743381</v>
      </c>
      <c r="M24" s="4">
        <v>0</v>
      </c>
      <c r="O24" s="4">
        <v>0</v>
      </c>
      <c r="Q24" s="20">
        <v>1400000</v>
      </c>
      <c r="R24" s="26"/>
      <c r="S24" s="2">
        <v>7120</v>
      </c>
      <c r="T24" s="4"/>
      <c r="U24" s="2">
        <v>10575743381</v>
      </c>
      <c r="V24" s="4"/>
      <c r="W24" s="2">
        <v>9908690400</v>
      </c>
      <c r="X24" s="4"/>
      <c r="Y24" s="2" t="s">
        <v>170</v>
      </c>
    </row>
    <row r="25" spans="1:25" ht="21">
      <c r="A25" s="26" t="s">
        <v>118</v>
      </c>
      <c r="C25" s="4">
        <v>0</v>
      </c>
      <c r="E25" s="4">
        <v>0</v>
      </c>
      <c r="G25" s="4">
        <v>0</v>
      </c>
      <c r="I25" s="20">
        <v>1900000</v>
      </c>
      <c r="K25" s="4">
        <v>7359823544</v>
      </c>
      <c r="M25" s="4">
        <v>0</v>
      </c>
      <c r="O25" s="4">
        <v>0</v>
      </c>
      <c r="Q25" s="20">
        <v>1900000</v>
      </c>
      <c r="R25" s="26"/>
      <c r="S25" s="2">
        <v>4180</v>
      </c>
      <c r="T25" s="4"/>
      <c r="U25" s="2">
        <v>7359823544</v>
      </c>
      <c r="V25" s="4"/>
      <c r="W25" s="2">
        <v>7894745100</v>
      </c>
      <c r="X25" s="4"/>
      <c r="Y25" s="2" t="s">
        <v>184</v>
      </c>
    </row>
    <row r="26" spans="1:25" ht="21">
      <c r="A26" s="26" t="s">
        <v>185</v>
      </c>
      <c r="C26" s="4">
        <v>0</v>
      </c>
      <c r="E26" s="4">
        <v>0</v>
      </c>
      <c r="G26" s="4">
        <v>0</v>
      </c>
      <c r="I26" s="20">
        <v>1000213</v>
      </c>
      <c r="K26" s="4">
        <v>15027128309</v>
      </c>
      <c r="M26" s="4">
        <v>0</v>
      </c>
      <c r="O26" s="4">
        <v>0</v>
      </c>
      <c r="Q26" s="20">
        <v>1000213</v>
      </c>
      <c r="R26" s="26"/>
      <c r="S26" s="2">
        <v>15000</v>
      </c>
      <c r="T26" s="4"/>
      <c r="U26" s="2">
        <v>15027128309</v>
      </c>
      <c r="V26" s="4"/>
      <c r="W26" s="2">
        <v>14913925989.75</v>
      </c>
      <c r="X26" s="4"/>
      <c r="Y26" s="2" t="s">
        <v>186</v>
      </c>
    </row>
    <row r="27" spans="1:25" ht="21">
      <c r="A27" s="26" t="s">
        <v>148</v>
      </c>
      <c r="C27" s="4">
        <v>0</v>
      </c>
      <c r="E27" s="4">
        <v>0</v>
      </c>
      <c r="G27" s="4">
        <v>0</v>
      </c>
      <c r="I27" s="20">
        <v>800000</v>
      </c>
      <c r="K27" s="4">
        <v>12235343826</v>
      </c>
      <c r="M27" s="4">
        <v>0</v>
      </c>
      <c r="O27" s="4">
        <v>0</v>
      </c>
      <c r="Q27" s="20">
        <v>800000</v>
      </c>
      <c r="R27" s="26"/>
      <c r="S27" s="2">
        <v>14760</v>
      </c>
      <c r="T27" s="4"/>
      <c r="U27" s="2">
        <v>12235343826</v>
      </c>
      <c r="V27" s="4"/>
      <c r="W27" s="2">
        <v>11737742400</v>
      </c>
      <c r="X27" s="4"/>
      <c r="Y27" s="2" t="s">
        <v>187</v>
      </c>
    </row>
    <row r="28" spans="1:25" ht="21">
      <c r="A28" s="26" t="s">
        <v>188</v>
      </c>
      <c r="C28" s="4">
        <v>0</v>
      </c>
      <c r="E28" s="4">
        <v>0</v>
      </c>
      <c r="G28" s="4">
        <v>0</v>
      </c>
      <c r="I28" s="20">
        <v>320000</v>
      </c>
      <c r="K28" s="4">
        <v>5317329888</v>
      </c>
      <c r="M28" s="4">
        <v>0</v>
      </c>
      <c r="O28" s="4">
        <v>0</v>
      </c>
      <c r="Q28" s="20">
        <v>320000</v>
      </c>
      <c r="R28" s="26"/>
      <c r="S28" s="2">
        <v>19800</v>
      </c>
      <c r="T28" s="4"/>
      <c r="U28" s="2">
        <v>5317329888</v>
      </c>
      <c r="V28" s="4"/>
      <c r="W28" s="2">
        <v>6298300800</v>
      </c>
      <c r="X28" s="4"/>
      <c r="Y28" s="2" t="s">
        <v>189</v>
      </c>
    </row>
    <row r="29" spans="1:25" ht="21">
      <c r="A29" s="26" t="s">
        <v>122</v>
      </c>
      <c r="C29" s="4">
        <v>0</v>
      </c>
      <c r="E29" s="4">
        <v>0</v>
      </c>
      <c r="G29" s="4">
        <v>0</v>
      </c>
      <c r="I29" s="20">
        <v>800000</v>
      </c>
      <c r="K29" s="4">
        <v>10553784676</v>
      </c>
      <c r="M29" s="4">
        <v>0</v>
      </c>
      <c r="O29" s="4">
        <v>0</v>
      </c>
      <c r="Q29" s="20">
        <v>800000</v>
      </c>
      <c r="R29" s="26"/>
      <c r="S29" s="2">
        <v>11280</v>
      </c>
      <c r="T29" s="4"/>
      <c r="U29" s="2">
        <v>10553784676</v>
      </c>
      <c r="V29" s="4"/>
      <c r="W29" s="2">
        <v>8970307200</v>
      </c>
      <c r="X29" s="4"/>
      <c r="Y29" s="2" t="s">
        <v>190</v>
      </c>
    </row>
    <row r="30" spans="1:25" ht="21">
      <c r="A30" s="26" t="s">
        <v>191</v>
      </c>
      <c r="C30" s="4">
        <v>0</v>
      </c>
      <c r="E30" s="4">
        <v>0</v>
      </c>
      <c r="G30" s="4">
        <v>0</v>
      </c>
      <c r="I30" s="20">
        <v>740000</v>
      </c>
      <c r="K30" s="4">
        <v>10561708207</v>
      </c>
      <c r="M30" s="4">
        <v>0</v>
      </c>
      <c r="O30" s="4">
        <v>0</v>
      </c>
      <c r="Q30" s="20">
        <v>740000</v>
      </c>
      <c r="R30" s="26"/>
      <c r="S30" s="2">
        <v>12760</v>
      </c>
      <c r="T30" s="4"/>
      <c r="U30" s="2">
        <v>10561708207</v>
      </c>
      <c r="V30" s="4"/>
      <c r="W30" s="2">
        <v>9386217720</v>
      </c>
      <c r="X30" s="4"/>
      <c r="Y30" s="2" t="s">
        <v>192</v>
      </c>
    </row>
    <row r="31" spans="1:25" ht="21">
      <c r="A31" s="26" t="s">
        <v>193</v>
      </c>
      <c r="C31" s="4">
        <v>0</v>
      </c>
      <c r="E31" s="4">
        <v>0</v>
      </c>
      <c r="G31" s="4">
        <v>0</v>
      </c>
      <c r="I31" s="20">
        <v>120000</v>
      </c>
      <c r="K31" s="4">
        <v>9704997864</v>
      </c>
      <c r="M31" s="4">
        <v>0</v>
      </c>
      <c r="O31" s="4">
        <v>0</v>
      </c>
      <c r="Q31" s="20">
        <v>120000</v>
      </c>
      <c r="R31" s="26"/>
      <c r="S31" s="2">
        <v>79000</v>
      </c>
      <c r="T31" s="4"/>
      <c r="U31" s="2">
        <v>9704997864</v>
      </c>
      <c r="V31" s="4"/>
      <c r="W31" s="2">
        <v>9423594000</v>
      </c>
      <c r="X31" s="4"/>
      <c r="Y31" s="2" t="s">
        <v>192</v>
      </c>
    </row>
    <row r="32" spans="1:25" ht="21">
      <c r="A32" s="26" t="s">
        <v>194</v>
      </c>
      <c r="C32" s="4">
        <v>0</v>
      </c>
      <c r="E32" s="4">
        <v>0</v>
      </c>
      <c r="G32" s="4">
        <v>0</v>
      </c>
      <c r="I32" s="20">
        <v>300000</v>
      </c>
      <c r="K32" s="4">
        <v>5185807671</v>
      </c>
      <c r="M32" s="4">
        <v>0</v>
      </c>
      <c r="O32" s="4">
        <v>0</v>
      </c>
      <c r="Q32" s="20">
        <v>300000</v>
      </c>
      <c r="R32" s="26"/>
      <c r="S32" s="2">
        <v>16920</v>
      </c>
      <c r="T32" s="4"/>
      <c r="U32" s="2">
        <v>5185807671</v>
      </c>
      <c r="V32" s="4"/>
      <c r="W32" s="2">
        <v>5045797800</v>
      </c>
      <c r="X32" s="4"/>
      <c r="Y32" s="2" t="s">
        <v>171</v>
      </c>
    </row>
    <row r="33" spans="1:25" ht="21">
      <c r="A33" s="26" t="s">
        <v>195</v>
      </c>
      <c r="C33" s="4">
        <v>0</v>
      </c>
      <c r="E33" s="4">
        <v>0</v>
      </c>
      <c r="G33" s="4">
        <v>0</v>
      </c>
      <c r="I33" s="20">
        <v>80000</v>
      </c>
      <c r="K33" s="4">
        <v>5231250094</v>
      </c>
      <c r="M33" s="4">
        <v>0</v>
      </c>
      <c r="O33" s="4">
        <v>0</v>
      </c>
      <c r="Q33" s="20">
        <v>80000</v>
      </c>
      <c r="R33" s="26"/>
      <c r="S33" s="2">
        <v>56620</v>
      </c>
      <c r="T33" s="4"/>
      <c r="U33" s="2">
        <v>5231250094</v>
      </c>
      <c r="V33" s="4"/>
      <c r="W33" s="2">
        <v>4502648880</v>
      </c>
      <c r="X33" s="4"/>
      <c r="Y33" s="2" t="s">
        <v>174</v>
      </c>
    </row>
    <row r="34" spans="1:25" ht="21">
      <c r="A34" s="26" t="s">
        <v>196</v>
      </c>
      <c r="C34" s="4">
        <v>0</v>
      </c>
      <c r="E34" s="4">
        <v>0</v>
      </c>
      <c r="G34" s="4">
        <v>0</v>
      </c>
      <c r="I34" s="20">
        <v>485000</v>
      </c>
      <c r="K34" s="4">
        <v>19471175436</v>
      </c>
      <c r="M34" s="4">
        <v>0</v>
      </c>
      <c r="O34" s="4">
        <v>0</v>
      </c>
      <c r="Q34" s="20">
        <v>485000</v>
      </c>
      <c r="R34" s="26"/>
      <c r="S34" s="2">
        <v>37630</v>
      </c>
      <c r="T34" s="4"/>
      <c r="U34" s="2">
        <v>19471175436</v>
      </c>
      <c r="V34" s="4"/>
      <c r="W34" s="2">
        <v>18141959227.5</v>
      </c>
      <c r="X34" s="4"/>
      <c r="Y34" s="2" t="s">
        <v>197</v>
      </c>
    </row>
    <row r="35" spans="1:25" ht="21">
      <c r="A35" s="26" t="s">
        <v>198</v>
      </c>
      <c r="C35" s="4">
        <v>0</v>
      </c>
      <c r="E35" s="4">
        <v>0</v>
      </c>
      <c r="G35" s="4">
        <v>0</v>
      </c>
      <c r="I35" s="20">
        <v>218000</v>
      </c>
      <c r="K35" s="4">
        <v>10118040824</v>
      </c>
      <c r="M35" s="4">
        <v>0</v>
      </c>
      <c r="O35" s="4">
        <v>0</v>
      </c>
      <c r="Q35" s="20">
        <v>218000</v>
      </c>
      <c r="R35" s="26"/>
      <c r="S35" s="2">
        <v>44700</v>
      </c>
      <c r="T35" s="4"/>
      <c r="U35" s="2">
        <v>10118040824</v>
      </c>
      <c r="V35" s="4"/>
      <c r="W35" s="2">
        <v>9686619630</v>
      </c>
      <c r="X35" s="4"/>
      <c r="Y35" s="2" t="s">
        <v>199</v>
      </c>
    </row>
    <row r="36" spans="1:25" ht="21">
      <c r="A36" s="26" t="s">
        <v>135</v>
      </c>
      <c r="C36" s="4">
        <v>0</v>
      </c>
      <c r="E36" s="4">
        <v>0</v>
      </c>
      <c r="G36" s="4">
        <v>0</v>
      </c>
      <c r="I36" s="20">
        <v>97000</v>
      </c>
      <c r="K36" s="4">
        <v>10051807852</v>
      </c>
      <c r="M36" s="4">
        <v>0</v>
      </c>
      <c r="O36" s="4">
        <v>0</v>
      </c>
      <c r="Q36" s="20">
        <v>97000</v>
      </c>
      <c r="R36" s="26"/>
      <c r="S36" s="2">
        <v>95910</v>
      </c>
      <c r="T36" s="4"/>
      <c r="U36" s="2">
        <v>10051807852</v>
      </c>
      <c r="V36" s="4"/>
      <c r="W36" s="2">
        <v>9247915543.5</v>
      </c>
      <c r="X36" s="4"/>
      <c r="Y36" s="2" t="s">
        <v>200</v>
      </c>
    </row>
    <row r="37" spans="1:25" ht="21.75" thickBot="1">
      <c r="A37" s="3" t="s">
        <v>69</v>
      </c>
      <c r="C37"/>
      <c r="E37" s="6">
        <f>SUM(E11:E36)</f>
        <v>227422974295</v>
      </c>
      <c r="G37" s="6">
        <f>SUM(G11:G36)</f>
        <v>220503279179.63519</v>
      </c>
      <c r="I37" s="6">
        <f>SUM(I11:I36)</f>
        <v>10653545</v>
      </c>
      <c r="K37" s="6">
        <f>SUM(K11:K36)</f>
        <v>161395948855</v>
      </c>
      <c r="M37" s="6">
        <f>SUM(M11:M36)</f>
        <v>-24377245</v>
      </c>
      <c r="O37" s="6">
        <f>SUM(O11:O36)</f>
        <v>153508484797</v>
      </c>
      <c r="Q37"/>
      <c r="S37"/>
      <c r="U37" s="6">
        <f>SUM(U11:U36)</f>
        <v>233661101022</v>
      </c>
      <c r="W37" s="6">
        <f>SUM(W11:W36)</f>
        <v>220404726609.31982</v>
      </c>
      <c r="Y37" s="7">
        <f>SUM(Y11:Y36)</f>
        <v>0</v>
      </c>
    </row>
    <row r="38" spans="1:25" ht="19.5" thickTop="1"/>
  </sheetData>
  <sortState ref="A11:Y21">
    <sortCondition descending="1" ref="W11:W21"/>
  </sortState>
  <mergeCells count="23">
    <mergeCell ref="A5:W5"/>
    <mergeCell ref="A6:W6"/>
    <mergeCell ref="A8:A10"/>
    <mergeCell ref="C9:C10"/>
    <mergeCell ref="E9:E10"/>
    <mergeCell ref="G9:G10"/>
    <mergeCell ref="C8:G8"/>
    <mergeCell ref="A3:Y3"/>
    <mergeCell ref="A2:Y2"/>
    <mergeCell ref="A4:Y4"/>
    <mergeCell ref="Y9:Y10"/>
    <mergeCell ref="Q8:Y8"/>
    <mergeCell ref="I8:O8"/>
    <mergeCell ref="Q9:Q10"/>
    <mergeCell ref="S9:S10"/>
    <mergeCell ref="U9:U10"/>
    <mergeCell ref="W9:W10"/>
    <mergeCell ref="I10"/>
    <mergeCell ref="K10"/>
    <mergeCell ref="I9:K9"/>
    <mergeCell ref="M10"/>
    <mergeCell ref="O10"/>
    <mergeCell ref="M9:O9"/>
  </mergeCells>
  <pageMargins left="0.7" right="0.7" top="0.75" bottom="0.75" header="0.3" footer="0.3"/>
  <pageSetup scale="3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0"/>
  <sheetViews>
    <sheetView rightToLeft="1" view="pageBreakPreview" zoomScaleNormal="100" zoomScaleSheetLayoutView="100" workbookViewId="0">
      <selection activeCell="A9" sqref="A9"/>
    </sheetView>
  </sheetViews>
  <sheetFormatPr defaultRowHeight="18.75"/>
  <cols>
    <col min="1" max="1" width="33.42578125" style="2" bestFit="1" customWidth="1"/>
    <col min="2" max="2" width="1" style="2" customWidth="1"/>
    <col min="3" max="3" width="11.85546875" style="2" bestFit="1" customWidth="1"/>
    <col min="4" max="4" width="1" style="2" customWidth="1"/>
    <col min="5" max="5" width="18.28515625" style="2" bestFit="1" customWidth="1"/>
    <col min="6" max="6" width="1" style="2" customWidth="1"/>
    <col min="7" max="7" width="18.28515625" style="2" bestFit="1" customWidth="1"/>
    <col min="8" max="8" width="1" style="2" customWidth="1"/>
    <col min="9" max="9" width="32.42578125" style="20" bestFit="1" customWidth="1"/>
    <col min="10" max="10" width="1" style="2" customWidth="1"/>
    <col min="11" max="11" width="11.85546875" style="2" bestFit="1" customWidth="1"/>
    <col min="12" max="12" width="1" style="2" customWidth="1"/>
    <col min="13" max="13" width="18.28515625" style="2" bestFit="1" customWidth="1"/>
    <col min="14" max="14" width="1" style="2" customWidth="1"/>
    <col min="15" max="15" width="18.28515625" style="2" bestFit="1" customWidth="1"/>
    <col min="16" max="16" width="1" style="2" customWidth="1"/>
    <col min="17" max="17" width="32.42578125" style="20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>
      <c r="A2" s="40" t="str">
        <f>سهام!A2</f>
        <v>صندوق سرمایه‌گذاری مشترک گنجینه الماس بیمه دی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0">
      <c r="A3" s="40" t="s">
        <v>44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</row>
    <row r="4" spans="1:17" ht="30">
      <c r="A4" s="40" t="str">
        <f>سهام!A4</f>
        <v>برای ماه منتهی به 1400/01/31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</row>
    <row r="5" spans="1:17" customFormat="1" ht="25.5">
      <c r="A5" s="45" t="s">
        <v>88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21"/>
    </row>
    <row r="7" spans="1:17" ht="30">
      <c r="A7" s="44" t="s">
        <v>1</v>
      </c>
      <c r="C7" s="43" t="s">
        <v>46</v>
      </c>
      <c r="D7" s="43" t="s">
        <v>46</v>
      </c>
      <c r="E7" s="43" t="s">
        <v>46</v>
      </c>
      <c r="F7" s="43" t="s">
        <v>46</v>
      </c>
      <c r="G7" s="43" t="s">
        <v>46</v>
      </c>
      <c r="H7" s="43" t="s">
        <v>46</v>
      </c>
      <c r="I7" s="43" t="s">
        <v>46</v>
      </c>
      <c r="K7" s="43" t="s">
        <v>47</v>
      </c>
      <c r="L7" s="43" t="s">
        <v>47</v>
      </c>
      <c r="M7" s="43" t="s">
        <v>47</v>
      </c>
      <c r="N7" s="43" t="s">
        <v>47</v>
      </c>
      <c r="O7" s="43" t="s">
        <v>47</v>
      </c>
      <c r="P7" s="43" t="s">
        <v>47</v>
      </c>
      <c r="Q7" s="43" t="s">
        <v>47</v>
      </c>
    </row>
    <row r="8" spans="1:17" ht="30">
      <c r="A8" s="43" t="s">
        <v>1</v>
      </c>
      <c r="C8" s="43" t="s">
        <v>5</v>
      </c>
      <c r="D8" s="18"/>
      <c r="E8" s="43" t="s">
        <v>60</v>
      </c>
      <c r="F8" s="18"/>
      <c r="G8" s="43" t="s">
        <v>61</v>
      </c>
      <c r="H8" s="18"/>
      <c r="I8" s="59" t="s">
        <v>63</v>
      </c>
      <c r="K8" s="43" t="s">
        <v>5</v>
      </c>
      <c r="L8" s="18"/>
      <c r="M8" s="43" t="s">
        <v>60</v>
      </c>
      <c r="N8" s="18"/>
      <c r="O8" s="43" t="s">
        <v>61</v>
      </c>
      <c r="P8" s="18"/>
      <c r="Q8" s="59" t="s">
        <v>63</v>
      </c>
    </row>
    <row r="9" spans="1:17" ht="21">
      <c r="A9" s="26" t="s">
        <v>112</v>
      </c>
      <c r="C9" s="4">
        <v>30000</v>
      </c>
      <c r="E9" s="4">
        <v>308950758</v>
      </c>
      <c r="G9" s="4">
        <v>357559785</v>
      </c>
      <c r="I9" s="20">
        <v>-48609027</v>
      </c>
      <c r="K9" s="4">
        <v>30000</v>
      </c>
      <c r="M9" s="4">
        <v>308950758</v>
      </c>
      <c r="O9" s="4">
        <v>357559785</v>
      </c>
      <c r="Q9" s="20">
        <v>-48609027</v>
      </c>
    </row>
    <row r="10" spans="1:17" ht="21">
      <c r="A10" s="26" t="s">
        <v>132</v>
      </c>
      <c r="C10" s="4">
        <v>1610000</v>
      </c>
      <c r="E10" s="4">
        <v>22704797983</v>
      </c>
      <c r="G10" s="4">
        <v>23478168699</v>
      </c>
      <c r="I10" s="20">
        <v>-773370716</v>
      </c>
      <c r="K10" s="4">
        <v>1610000</v>
      </c>
      <c r="M10" s="4">
        <v>22704797983</v>
      </c>
      <c r="O10" s="4">
        <v>23478168699</v>
      </c>
      <c r="Q10" s="20">
        <v>-773370716</v>
      </c>
    </row>
    <row r="11" spans="1:17" ht="21">
      <c r="A11" s="26" t="s">
        <v>119</v>
      </c>
      <c r="C11" s="4">
        <v>1800000</v>
      </c>
      <c r="E11" s="4">
        <v>49208457489</v>
      </c>
      <c r="G11" s="4">
        <v>52068338905</v>
      </c>
      <c r="I11" s="20">
        <v>-2859881416</v>
      </c>
      <c r="K11" s="4">
        <v>1800000</v>
      </c>
      <c r="M11" s="4">
        <v>49208457489</v>
      </c>
      <c r="O11" s="4">
        <v>52068338905</v>
      </c>
      <c r="Q11" s="20">
        <v>-2859881416</v>
      </c>
    </row>
    <row r="12" spans="1:17" ht="21">
      <c r="A12" s="26" t="s">
        <v>150</v>
      </c>
      <c r="C12" s="4">
        <v>2900000</v>
      </c>
      <c r="E12" s="4">
        <v>24385136092</v>
      </c>
      <c r="G12" s="4">
        <v>22773685619</v>
      </c>
      <c r="I12" s="20">
        <v>1611450473</v>
      </c>
      <c r="K12" s="4">
        <v>2900000</v>
      </c>
      <c r="M12" s="4">
        <v>24385136092</v>
      </c>
      <c r="O12" s="4">
        <v>22773685619</v>
      </c>
      <c r="Q12" s="20">
        <v>1611450473</v>
      </c>
    </row>
    <row r="13" spans="1:17" ht="21">
      <c r="A13" s="26" t="s">
        <v>156</v>
      </c>
      <c r="C13" s="4">
        <v>9000000</v>
      </c>
      <c r="E13" s="4">
        <v>26740511198</v>
      </c>
      <c r="G13" s="4">
        <v>25944705000</v>
      </c>
      <c r="I13" s="20">
        <v>795806198</v>
      </c>
      <c r="K13" s="4">
        <v>9000000</v>
      </c>
      <c r="M13" s="4">
        <v>26740511198</v>
      </c>
      <c r="O13" s="4">
        <v>25944705000</v>
      </c>
      <c r="Q13" s="20">
        <v>795806198</v>
      </c>
    </row>
    <row r="14" spans="1:17" ht="21">
      <c r="A14" s="26" t="s">
        <v>123</v>
      </c>
      <c r="C14" s="4">
        <v>8000000</v>
      </c>
      <c r="E14" s="4">
        <v>18531589178</v>
      </c>
      <c r="G14" s="4">
        <v>18767663952</v>
      </c>
      <c r="I14" s="20">
        <v>-236074774</v>
      </c>
      <c r="K14" s="4">
        <v>8000000</v>
      </c>
      <c r="M14" s="4">
        <v>18531589178</v>
      </c>
      <c r="O14" s="4">
        <v>18767663952</v>
      </c>
      <c r="Q14" s="20">
        <v>-236074774</v>
      </c>
    </row>
    <row r="15" spans="1:17" ht="21">
      <c r="A15" s="26" t="s">
        <v>151</v>
      </c>
      <c r="C15" s="4">
        <v>1000000</v>
      </c>
      <c r="E15" s="4">
        <v>11342110807</v>
      </c>
      <c r="G15" s="4">
        <v>10584644459</v>
      </c>
      <c r="I15" s="20">
        <v>757466348</v>
      </c>
      <c r="K15" s="4">
        <v>1000000</v>
      </c>
      <c r="M15" s="4">
        <v>11342110807</v>
      </c>
      <c r="O15" s="4">
        <v>10584644459</v>
      </c>
      <c r="Q15" s="20">
        <v>757466348</v>
      </c>
    </row>
    <row r="16" spans="1:17" ht="21">
      <c r="A16" s="26" t="s">
        <v>162</v>
      </c>
      <c r="C16" s="4">
        <v>37245</v>
      </c>
      <c r="E16" s="4">
        <v>286931292</v>
      </c>
      <c r="G16" s="4">
        <v>289522927</v>
      </c>
      <c r="I16" s="20">
        <v>-2591635</v>
      </c>
      <c r="K16" s="4">
        <v>37245</v>
      </c>
      <c r="M16" s="4">
        <v>286931292</v>
      </c>
      <c r="O16" s="4">
        <v>289522927</v>
      </c>
      <c r="Q16" s="20">
        <v>-2591635</v>
      </c>
    </row>
    <row r="17" spans="1:17" ht="21">
      <c r="A17" s="26" t="s">
        <v>96</v>
      </c>
      <c r="C17" s="4">
        <v>15000</v>
      </c>
      <c r="E17" s="4">
        <v>13541030256</v>
      </c>
      <c r="G17" s="4">
        <v>13806647086</v>
      </c>
      <c r="I17" s="20">
        <v>-265616830</v>
      </c>
      <c r="K17" s="4">
        <v>15000</v>
      </c>
      <c r="M17" s="4">
        <v>13541030256</v>
      </c>
      <c r="O17" s="4">
        <v>13806647086</v>
      </c>
      <c r="Q17" s="20">
        <v>-265616830</v>
      </c>
    </row>
    <row r="18" spans="1:17" ht="21">
      <c r="A18" s="26" t="s">
        <v>152</v>
      </c>
      <c r="C18" s="4">
        <v>70000</v>
      </c>
      <c r="E18" s="4">
        <v>51858091959</v>
      </c>
      <c r="G18" s="4">
        <v>48753721786</v>
      </c>
      <c r="I18" s="20">
        <v>3104370173</v>
      </c>
      <c r="K18" s="4">
        <v>70000</v>
      </c>
      <c r="M18" s="4">
        <v>51858091959</v>
      </c>
      <c r="O18" s="4">
        <v>48753721786</v>
      </c>
      <c r="Q18" s="20">
        <v>3104370173</v>
      </c>
    </row>
    <row r="19" spans="1:17" ht="19.5" thickBot="1">
      <c r="A19" s="2" t="s">
        <v>69</v>
      </c>
      <c r="C19" s="6">
        <f>SUM(C9:C18)</f>
        <v>24462245</v>
      </c>
      <c r="E19" s="6">
        <f>SUM(E9:E18)</f>
        <v>218907607012</v>
      </c>
      <c r="G19" s="6">
        <f>SUM(G9:G18)</f>
        <v>216824658218</v>
      </c>
      <c r="I19" s="22">
        <f>SUM(I9:I18)</f>
        <v>2082948794</v>
      </c>
      <c r="K19" s="6">
        <f>SUM(K9:K18)</f>
        <v>24462245</v>
      </c>
      <c r="M19" s="6">
        <f>SUM(M9:M18)</f>
        <v>218907607012</v>
      </c>
      <c r="O19" s="6">
        <f>SUM(O9:O18)</f>
        <v>216824658218</v>
      </c>
      <c r="Q19" s="22">
        <f>SUM(Q9:Q18)</f>
        <v>2082948794</v>
      </c>
    </row>
    <row r="20" spans="1:17" ht="19.5" thickTop="1"/>
  </sheetData>
  <sortState ref="A9:Q42">
    <sortCondition descending="1" ref="Q9:Q42"/>
  </sortState>
  <mergeCells count="16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H5"/>
    <mergeCell ref="I5:P5"/>
  </mergeCells>
  <pageMargins left="0.7" right="0.7" top="0.75" bottom="0.75" header="0.3" footer="0.3"/>
  <pageSetup scale="2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36"/>
  <sheetViews>
    <sheetView rightToLeft="1" view="pageBreakPreview" topLeftCell="A15" zoomScaleNormal="100" zoomScaleSheetLayoutView="100" workbookViewId="0">
      <selection activeCell="E37" sqref="E37"/>
    </sheetView>
  </sheetViews>
  <sheetFormatPr defaultRowHeight="18.75"/>
  <cols>
    <col min="1" max="1" width="32.28515625" style="2" bestFit="1" customWidth="1"/>
    <col min="2" max="2" width="1" style="2" customWidth="1"/>
    <col min="3" max="3" width="21.28515625" style="20" bestFit="1" customWidth="1"/>
    <col min="4" max="4" width="1" style="20" customWidth="1"/>
    <col min="5" max="5" width="22.7109375" style="20" bestFit="1" customWidth="1"/>
    <col min="6" max="6" width="1" style="20" customWidth="1"/>
    <col min="7" max="7" width="19.140625" style="20" bestFit="1" customWidth="1"/>
    <col min="8" max="8" width="1" style="20" customWidth="1"/>
    <col min="9" max="9" width="19.140625" style="20" bestFit="1" customWidth="1"/>
    <col min="10" max="10" width="1" style="2" customWidth="1"/>
    <col min="11" max="11" width="18.140625" style="2" customWidth="1"/>
    <col min="12" max="12" width="1" style="2" customWidth="1"/>
    <col min="13" max="13" width="21.28515625" style="2" bestFit="1" customWidth="1"/>
    <col min="14" max="14" width="1" style="2" customWidth="1"/>
    <col min="15" max="15" width="22.7109375" style="2" bestFit="1" customWidth="1"/>
    <col min="16" max="16" width="1" style="2" customWidth="1"/>
    <col min="17" max="17" width="19.140625" style="2" bestFit="1" customWidth="1"/>
    <col min="18" max="18" width="1" style="2" customWidth="1"/>
    <col min="19" max="19" width="20" style="20" bestFit="1" customWidth="1"/>
    <col min="20" max="20" width="1" style="2" customWidth="1"/>
    <col min="21" max="21" width="15.28515625" style="2" customWidth="1"/>
    <col min="22" max="22" width="1" style="2" customWidth="1"/>
    <col min="23" max="23" width="9.140625" style="2" customWidth="1"/>
    <col min="24" max="16384" width="9.140625" style="2"/>
  </cols>
  <sheetData>
    <row r="2" spans="1:21" ht="30">
      <c r="A2" s="40" t="str">
        <f>سهام!A2</f>
        <v>صندوق سرمایه‌گذاری مشترک گنجینه الماس بیمه دی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</row>
    <row r="3" spans="1:21" ht="30">
      <c r="A3" s="40" t="s">
        <v>44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</row>
    <row r="4" spans="1:21" ht="30">
      <c r="A4" s="40" t="str">
        <f>سهام!A4</f>
        <v>برای ماه منتهی به 1400/01/31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</row>
    <row r="5" spans="1:21" s="13" customFormat="1" ht="25.5">
      <c r="A5" s="45" t="s">
        <v>89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</row>
    <row r="7" spans="1:21" ht="30.75" thickBot="1">
      <c r="A7" s="44" t="s">
        <v>1</v>
      </c>
      <c r="C7" s="47" t="s">
        <v>46</v>
      </c>
      <c r="D7" s="47" t="s">
        <v>46</v>
      </c>
      <c r="E7" s="47" t="s">
        <v>46</v>
      </c>
      <c r="F7" s="47" t="s">
        <v>46</v>
      </c>
      <c r="G7" s="47" t="s">
        <v>46</v>
      </c>
      <c r="H7" s="47" t="s">
        <v>46</v>
      </c>
      <c r="I7" s="47" t="s">
        <v>46</v>
      </c>
      <c r="J7" s="47" t="s">
        <v>46</v>
      </c>
      <c r="K7" s="47" t="s">
        <v>46</v>
      </c>
      <c r="M7" s="47" t="s">
        <v>47</v>
      </c>
      <c r="N7" s="47" t="s">
        <v>47</v>
      </c>
      <c r="O7" s="47" t="s">
        <v>47</v>
      </c>
      <c r="P7" s="47" t="s">
        <v>47</v>
      </c>
      <c r="Q7" s="47" t="s">
        <v>47</v>
      </c>
      <c r="R7" s="47" t="s">
        <v>47</v>
      </c>
      <c r="S7" s="47" t="s">
        <v>47</v>
      </c>
      <c r="T7" s="47" t="s">
        <v>47</v>
      </c>
      <c r="U7" s="47" t="s">
        <v>47</v>
      </c>
    </row>
    <row r="8" spans="1:21" ht="30.75" thickBot="1">
      <c r="A8" s="47" t="s">
        <v>1</v>
      </c>
      <c r="C8" s="55" t="s">
        <v>64</v>
      </c>
      <c r="D8" s="24"/>
      <c r="E8" s="55" t="s">
        <v>65</v>
      </c>
      <c r="F8" s="24"/>
      <c r="G8" s="55" t="s">
        <v>66</v>
      </c>
      <c r="H8" s="24"/>
      <c r="I8" s="55" t="s">
        <v>39</v>
      </c>
      <c r="J8" s="11"/>
      <c r="K8" s="60" t="s">
        <v>67</v>
      </c>
      <c r="M8" s="46" t="s">
        <v>64</v>
      </c>
      <c r="N8" s="11"/>
      <c r="O8" s="46" t="s">
        <v>65</v>
      </c>
      <c r="P8" s="11"/>
      <c r="Q8" s="46" t="s">
        <v>66</v>
      </c>
      <c r="R8" s="11"/>
      <c r="S8" s="55" t="s">
        <v>39</v>
      </c>
      <c r="T8" s="11"/>
      <c r="U8" s="60" t="s">
        <v>67</v>
      </c>
    </row>
    <row r="9" spans="1:21" ht="21">
      <c r="A9" s="3" t="s">
        <v>112</v>
      </c>
      <c r="C9" s="20">
        <v>0</v>
      </c>
      <c r="E9" s="20">
        <v>0</v>
      </c>
      <c r="G9" s="20">
        <v>-48609027</v>
      </c>
      <c r="I9" s="20">
        <v>-48609027</v>
      </c>
      <c r="K9" s="5" t="s">
        <v>219</v>
      </c>
      <c r="M9" s="20">
        <v>0</v>
      </c>
      <c r="N9" s="20"/>
      <c r="O9" s="20">
        <v>0</v>
      </c>
      <c r="P9" s="20"/>
      <c r="Q9" s="20">
        <v>-48609027</v>
      </c>
      <c r="S9" s="20">
        <v>-48609027</v>
      </c>
      <c r="U9" s="5" t="s">
        <v>219</v>
      </c>
    </row>
    <row r="10" spans="1:21" ht="21">
      <c r="A10" s="3" t="s">
        <v>132</v>
      </c>
      <c r="C10" s="20">
        <v>0</v>
      </c>
      <c r="E10" s="20">
        <v>-1244451231</v>
      </c>
      <c r="G10" s="20">
        <v>-773370716</v>
      </c>
      <c r="I10" s="20">
        <v>-2017821947</v>
      </c>
      <c r="K10" s="5" t="s">
        <v>220</v>
      </c>
      <c r="M10" s="20">
        <v>0</v>
      </c>
      <c r="N10" s="20"/>
      <c r="O10" s="20">
        <v>-1244451231</v>
      </c>
      <c r="P10" s="20"/>
      <c r="Q10" s="20">
        <v>-773370716</v>
      </c>
      <c r="S10" s="20">
        <v>-2017821947</v>
      </c>
      <c r="U10" s="5" t="s">
        <v>220</v>
      </c>
    </row>
    <row r="11" spans="1:21" ht="21">
      <c r="A11" s="3" t="s">
        <v>119</v>
      </c>
      <c r="C11" s="20">
        <v>0</v>
      </c>
      <c r="E11" s="20">
        <v>-1236598295</v>
      </c>
      <c r="G11" s="20">
        <v>-2859881416</v>
      </c>
      <c r="I11" s="20">
        <v>-4096479711</v>
      </c>
      <c r="K11" s="5" t="s">
        <v>221</v>
      </c>
      <c r="M11" s="20">
        <v>0</v>
      </c>
      <c r="N11" s="20"/>
      <c r="O11" s="20">
        <v>-1236598295</v>
      </c>
      <c r="P11" s="20"/>
      <c r="Q11" s="20">
        <v>-2859881416</v>
      </c>
      <c r="S11" s="20">
        <v>-4096479711</v>
      </c>
      <c r="U11" s="5" t="s">
        <v>221</v>
      </c>
    </row>
    <row r="12" spans="1:21" ht="21">
      <c r="A12" s="3" t="s">
        <v>150</v>
      </c>
      <c r="C12" s="20">
        <v>0</v>
      </c>
      <c r="E12" s="20">
        <v>3578580119</v>
      </c>
      <c r="G12" s="20">
        <v>1611450473</v>
      </c>
      <c r="I12" s="20">
        <v>5190030592</v>
      </c>
      <c r="K12" s="5" t="s">
        <v>222</v>
      </c>
      <c r="M12" s="20">
        <v>0</v>
      </c>
      <c r="N12" s="20"/>
      <c r="O12" s="20">
        <v>3578580119</v>
      </c>
      <c r="P12" s="20"/>
      <c r="Q12" s="20">
        <v>1611450473</v>
      </c>
      <c r="S12" s="20">
        <v>5190030592</v>
      </c>
      <c r="U12" s="5" t="s">
        <v>222</v>
      </c>
    </row>
    <row r="13" spans="1:21" ht="21">
      <c r="A13" s="3" t="s">
        <v>156</v>
      </c>
      <c r="C13" s="20">
        <v>0</v>
      </c>
      <c r="E13" s="20">
        <v>0</v>
      </c>
      <c r="G13" s="20">
        <v>795806198</v>
      </c>
      <c r="I13" s="20">
        <v>795806198</v>
      </c>
      <c r="K13" s="5" t="s">
        <v>223</v>
      </c>
      <c r="M13" s="20">
        <v>0</v>
      </c>
      <c r="N13" s="20"/>
      <c r="O13" s="20">
        <v>0</v>
      </c>
      <c r="P13" s="20"/>
      <c r="Q13" s="20">
        <v>795806198</v>
      </c>
      <c r="S13" s="20">
        <v>795806198</v>
      </c>
      <c r="U13" s="5" t="s">
        <v>223</v>
      </c>
    </row>
    <row r="14" spans="1:21" ht="21">
      <c r="A14" s="3" t="s">
        <v>123</v>
      </c>
      <c r="C14" s="20">
        <v>0</v>
      </c>
      <c r="E14" s="20">
        <v>-2057683548</v>
      </c>
      <c r="G14" s="20">
        <v>-236074774</v>
      </c>
      <c r="I14" s="20">
        <v>-2293758322</v>
      </c>
      <c r="K14" s="5" t="s">
        <v>224</v>
      </c>
      <c r="M14" s="20">
        <v>0</v>
      </c>
      <c r="N14" s="20"/>
      <c r="O14" s="20">
        <v>-2057683548</v>
      </c>
      <c r="P14" s="20"/>
      <c r="Q14" s="20">
        <v>-236074774</v>
      </c>
      <c r="S14" s="20">
        <v>-2293758322</v>
      </c>
      <c r="U14" s="5" t="s">
        <v>224</v>
      </c>
    </row>
    <row r="15" spans="1:21" ht="21">
      <c r="A15" s="3" t="s">
        <v>151</v>
      </c>
      <c r="C15" s="20">
        <v>0</v>
      </c>
      <c r="E15" s="20">
        <v>887487899</v>
      </c>
      <c r="G15" s="20">
        <v>757466348</v>
      </c>
      <c r="I15" s="20">
        <v>1644954247</v>
      </c>
      <c r="K15" s="5" t="s">
        <v>225</v>
      </c>
      <c r="M15" s="20">
        <v>0</v>
      </c>
      <c r="N15" s="20"/>
      <c r="O15" s="20">
        <v>887487899</v>
      </c>
      <c r="P15" s="20"/>
      <c r="Q15" s="20">
        <v>757466348</v>
      </c>
      <c r="S15" s="20">
        <v>1644954247</v>
      </c>
      <c r="U15" s="5" t="s">
        <v>225</v>
      </c>
    </row>
    <row r="16" spans="1:21" ht="21">
      <c r="A16" s="3" t="s">
        <v>162</v>
      </c>
      <c r="C16" s="20">
        <v>0</v>
      </c>
      <c r="E16" s="20">
        <v>0</v>
      </c>
      <c r="G16" s="20">
        <v>-2591635</v>
      </c>
      <c r="I16" s="20">
        <v>-2591635</v>
      </c>
      <c r="K16" s="5" t="s">
        <v>226</v>
      </c>
      <c r="M16" s="20">
        <v>0</v>
      </c>
      <c r="N16" s="20"/>
      <c r="O16" s="20">
        <v>0</v>
      </c>
      <c r="P16" s="20"/>
      <c r="Q16" s="20">
        <v>-2591635</v>
      </c>
      <c r="S16" s="20">
        <v>-2591635</v>
      </c>
      <c r="U16" s="5" t="s">
        <v>226</v>
      </c>
    </row>
    <row r="17" spans="1:21" ht="21">
      <c r="A17" s="3" t="s">
        <v>180</v>
      </c>
      <c r="C17" s="20">
        <v>0</v>
      </c>
      <c r="E17" s="20">
        <v>-84503797</v>
      </c>
      <c r="G17" s="20">
        <v>0</v>
      </c>
      <c r="I17" s="20">
        <v>-84503797</v>
      </c>
      <c r="K17" s="5" t="s">
        <v>227</v>
      </c>
      <c r="M17" s="20">
        <v>0</v>
      </c>
      <c r="N17" s="20"/>
      <c r="O17" s="20">
        <v>-84503797</v>
      </c>
      <c r="P17" s="20"/>
      <c r="Q17" s="20">
        <v>0</v>
      </c>
      <c r="S17" s="20">
        <v>-84503797</v>
      </c>
      <c r="U17" s="5" t="s">
        <v>227</v>
      </c>
    </row>
    <row r="18" spans="1:21" ht="21">
      <c r="A18" s="3" t="s">
        <v>120</v>
      </c>
      <c r="C18" s="20">
        <v>0</v>
      </c>
      <c r="E18" s="20">
        <v>-268896409</v>
      </c>
      <c r="G18" s="20">
        <v>0</v>
      </c>
      <c r="I18" s="20">
        <v>-268896409</v>
      </c>
      <c r="K18" s="5" t="s">
        <v>228</v>
      </c>
      <c r="M18" s="20">
        <v>0</v>
      </c>
      <c r="N18" s="20"/>
      <c r="O18" s="20">
        <v>-268896409</v>
      </c>
      <c r="P18" s="20"/>
      <c r="Q18" s="20">
        <v>0</v>
      </c>
      <c r="S18" s="20">
        <v>-268896409</v>
      </c>
      <c r="U18" s="5" t="s">
        <v>228</v>
      </c>
    </row>
    <row r="19" spans="1:21" ht="21">
      <c r="A19" s="3" t="s">
        <v>193</v>
      </c>
      <c r="C19" s="20">
        <v>0</v>
      </c>
      <c r="E19" s="20">
        <v>-281403864</v>
      </c>
      <c r="G19" s="20">
        <v>0</v>
      </c>
      <c r="I19" s="20">
        <v>-281403864</v>
      </c>
      <c r="K19" s="5" t="s">
        <v>229</v>
      </c>
      <c r="M19" s="20">
        <v>0</v>
      </c>
      <c r="N19" s="20"/>
      <c r="O19" s="20">
        <v>-281403864</v>
      </c>
      <c r="P19" s="20"/>
      <c r="Q19" s="20">
        <v>0</v>
      </c>
      <c r="S19" s="20">
        <v>-281403864</v>
      </c>
      <c r="U19" s="5" t="s">
        <v>229</v>
      </c>
    </row>
    <row r="20" spans="1:21" ht="21">
      <c r="A20" s="3" t="s">
        <v>185</v>
      </c>
      <c r="C20" s="20">
        <v>0</v>
      </c>
      <c r="E20" s="20">
        <v>-113202319</v>
      </c>
      <c r="G20" s="20">
        <v>0</v>
      </c>
      <c r="I20" s="20">
        <v>-113202319</v>
      </c>
      <c r="K20" s="5" t="s">
        <v>230</v>
      </c>
      <c r="M20" s="20">
        <v>0</v>
      </c>
      <c r="N20" s="20"/>
      <c r="O20" s="20">
        <v>-113202319</v>
      </c>
      <c r="P20" s="20"/>
      <c r="Q20" s="20">
        <v>0</v>
      </c>
      <c r="S20" s="20">
        <v>-113202319</v>
      </c>
      <c r="U20" s="5" t="s">
        <v>230</v>
      </c>
    </row>
    <row r="21" spans="1:21" ht="21">
      <c r="A21" s="3" t="s">
        <v>135</v>
      </c>
      <c r="C21" s="20">
        <v>0</v>
      </c>
      <c r="E21" s="20">
        <v>-803892308</v>
      </c>
      <c r="G21" s="20">
        <v>0</v>
      </c>
      <c r="I21" s="20">
        <v>-803892308</v>
      </c>
      <c r="K21" s="5" t="s">
        <v>231</v>
      </c>
      <c r="M21" s="20">
        <v>0</v>
      </c>
      <c r="N21" s="20"/>
      <c r="O21" s="20">
        <v>-803892308</v>
      </c>
      <c r="P21" s="20"/>
      <c r="Q21" s="20">
        <v>0</v>
      </c>
      <c r="S21" s="20">
        <v>-803892308</v>
      </c>
      <c r="U21" s="5" t="s">
        <v>231</v>
      </c>
    </row>
    <row r="22" spans="1:21" ht="21">
      <c r="A22" s="3" t="s">
        <v>194</v>
      </c>
      <c r="C22" s="20">
        <v>0</v>
      </c>
      <c r="E22" s="20">
        <v>-140009871</v>
      </c>
      <c r="G22" s="20">
        <v>0</v>
      </c>
      <c r="I22" s="20">
        <v>-140009871</v>
      </c>
      <c r="K22" s="5" t="s">
        <v>232</v>
      </c>
      <c r="M22" s="20">
        <v>0</v>
      </c>
      <c r="N22" s="20"/>
      <c r="O22" s="20">
        <v>-140009871</v>
      </c>
      <c r="P22" s="20"/>
      <c r="Q22" s="20">
        <v>0</v>
      </c>
      <c r="S22" s="20">
        <v>-140009871</v>
      </c>
      <c r="U22" s="5" t="s">
        <v>232</v>
      </c>
    </row>
    <row r="23" spans="1:21" ht="21">
      <c r="A23" s="3" t="s">
        <v>195</v>
      </c>
      <c r="C23" s="20">
        <v>0</v>
      </c>
      <c r="E23" s="20">
        <v>-728601214</v>
      </c>
      <c r="G23" s="20">
        <v>0</v>
      </c>
      <c r="I23" s="20">
        <v>-728601214</v>
      </c>
      <c r="K23" s="5" t="s">
        <v>233</v>
      </c>
      <c r="M23" s="20">
        <v>0</v>
      </c>
      <c r="N23" s="20"/>
      <c r="O23" s="20">
        <v>-728601214</v>
      </c>
      <c r="P23" s="20"/>
      <c r="Q23" s="20">
        <v>0</v>
      </c>
      <c r="S23" s="20">
        <v>-728601214</v>
      </c>
      <c r="U23" s="5" t="s">
        <v>233</v>
      </c>
    </row>
    <row r="24" spans="1:21" ht="21">
      <c r="A24" s="3" t="s">
        <v>196</v>
      </c>
      <c r="C24" s="20">
        <v>0</v>
      </c>
      <c r="E24" s="20">
        <v>-1329216208</v>
      </c>
      <c r="G24" s="20">
        <v>0</v>
      </c>
      <c r="I24" s="20">
        <v>-1329216208</v>
      </c>
      <c r="K24" s="5" t="s">
        <v>234</v>
      </c>
      <c r="M24" s="20">
        <v>0</v>
      </c>
      <c r="N24" s="20"/>
      <c r="O24" s="20">
        <v>-1329216208</v>
      </c>
      <c r="P24" s="20"/>
      <c r="Q24" s="20">
        <v>0</v>
      </c>
      <c r="S24" s="20">
        <v>-1329216208</v>
      </c>
      <c r="U24" s="5" t="s">
        <v>234</v>
      </c>
    </row>
    <row r="25" spans="1:21" ht="21">
      <c r="A25" s="3" t="s">
        <v>188</v>
      </c>
      <c r="C25" s="20">
        <v>0</v>
      </c>
      <c r="E25" s="20">
        <v>980970912</v>
      </c>
      <c r="G25" s="20">
        <v>0</v>
      </c>
      <c r="I25" s="20">
        <v>980970912</v>
      </c>
      <c r="K25" s="5" t="s">
        <v>235</v>
      </c>
      <c r="M25" s="20">
        <v>0</v>
      </c>
      <c r="N25" s="20"/>
      <c r="O25" s="20">
        <v>980970912</v>
      </c>
      <c r="P25" s="20"/>
      <c r="Q25" s="20">
        <v>0</v>
      </c>
      <c r="S25" s="20">
        <v>980970912</v>
      </c>
      <c r="U25" s="5" t="s">
        <v>235</v>
      </c>
    </row>
    <row r="26" spans="1:21" ht="21">
      <c r="A26" s="3" t="s">
        <v>122</v>
      </c>
      <c r="C26" s="20">
        <v>0</v>
      </c>
      <c r="E26" s="20">
        <v>-1583477476</v>
      </c>
      <c r="G26" s="20">
        <v>0</v>
      </c>
      <c r="I26" s="20">
        <v>-1583477476</v>
      </c>
      <c r="K26" s="5" t="s">
        <v>236</v>
      </c>
      <c r="M26" s="20">
        <v>0</v>
      </c>
      <c r="N26" s="20"/>
      <c r="O26" s="20">
        <v>-1583477476</v>
      </c>
      <c r="P26" s="20"/>
      <c r="Q26" s="20">
        <v>0</v>
      </c>
      <c r="S26" s="20">
        <v>-1583477476</v>
      </c>
      <c r="U26" s="5" t="s">
        <v>236</v>
      </c>
    </row>
    <row r="27" spans="1:21" ht="21">
      <c r="A27" s="3" t="s">
        <v>121</v>
      </c>
      <c r="C27" s="20">
        <v>0</v>
      </c>
      <c r="E27" s="20">
        <v>-212701377</v>
      </c>
      <c r="G27" s="20">
        <v>0</v>
      </c>
      <c r="I27" s="20">
        <v>-212701377</v>
      </c>
      <c r="K27" s="5" t="s">
        <v>237</v>
      </c>
      <c r="M27" s="20">
        <v>0</v>
      </c>
      <c r="N27" s="20"/>
      <c r="O27" s="20">
        <v>-212701377</v>
      </c>
      <c r="P27" s="20"/>
      <c r="Q27" s="20">
        <v>0</v>
      </c>
      <c r="S27" s="20">
        <v>-212701377</v>
      </c>
      <c r="U27" s="5" t="s">
        <v>237</v>
      </c>
    </row>
    <row r="28" spans="1:21" ht="21">
      <c r="A28" s="3" t="s">
        <v>191</v>
      </c>
      <c r="C28" s="20">
        <v>0</v>
      </c>
      <c r="E28" s="20">
        <v>-1175490487</v>
      </c>
      <c r="G28" s="20">
        <v>0</v>
      </c>
      <c r="I28" s="20">
        <v>-1175490487</v>
      </c>
      <c r="K28" s="5" t="s">
        <v>238</v>
      </c>
      <c r="M28" s="20">
        <v>0</v>
      </c>
      <c r="N28" s="20"/>
      <c r="O28" s="20">
        <v>-1175490487</v>
      </c>
      <c r="P28" s="20"/>
      <c r="Q28" s="20">
        <v>0</v>
      </c>
      <c r="S28" s="20">
        <v>-1175490487</v>
      </c>
      <c r="U28" s="5" t="s">
        <v>238</v>
      </c>
    </row>
    <row r="29" spans="1:21" ht="21">
      <c r="A29" s="3" t="s">
        <v>148</v>
      </c>
      <c r="C29" s="20">
        <v>0</v>
      </c>
      <c r="E29" s="20">
        <v>-497601426</v>
      </c>
      <c r="G29" s="20">
        <v>0</v>
      </c>
      <c r="I29" s="20">
        <v>-497601426</v>
      </c>
      <c r="K29" s="5" t="s">
        <v>239</v>
      </c>
      <c r="M29" s="20">
        <v>0</v>
      </c>
      <c r="N29" s="20"/>
      <c r="O29" s="20">
        <v>-497601426</v>
      </c>
      <c r="P29" s="20"/>
      <c r="Q29" s="20">
        <v>0</v>
      </c>
      <c r="S29" s="20">
        <v>-497601426</v>
      </c>
      <c r="U29" s="5" t="s">
        <v>239</v>
      </c>
    </row>
    <row r="30" spans="1:21" ht="21">
      <c r="A30" s="3" t="s">
        <v>198</v>
      </c>
      <c r="C30" s="20">
        <v>0</v>
      </c>
      <c r="E30" s="20">
        <v>-431421194</v>
      </c>
      <c r="G30" s="20">
        <v>0</v>
      </c>
      <c r="I30" s="20">
        <v>-431421194</v>
      </c>
      <c r="K30" s="5" t="s">
        <v>240</v>
      </c>
      <c r="M30" s="20">
        <v>0</v>
      </c>
      <c r="N30" s="20"/>
      <c r="O30" s="20">
        <v>-431421194</v>
      </c>
      <c r="P30" s="20"/>
      <c r="Q30" s="20">
        <v>0</v>
      </c>
      <c r="S30" s="20">
        <v>-431421194</v>
      </c>
      <c r="U30" s="5" t="s">
        <v>240</v>
      </c>
    </row>
    <row r="31" spans="1:21" ht="21">
      <c r="A31" s="3" t="s">
        <v>118</v>
      </c>
      <c r="C31" s="20">
        <v>0</v>
      </c>
      <c r="E31" s="20">
        <v>534921556</v>
      </c>
      <c r="G31" s="20">
        <v>0</v>
      </c>
      <c r="I31" s="20">
        <v>534921556</v>
      </c>
      <c r="K31" s="5" t="s">
        <v>241</v>
      </c>
      <c r="M31" s="20">
        <v>0</v>
      </c>
      <c r="N31" s="20"/>
      <c r="O31" s="20">
        <v>534921556</v>
      </c>
      <c r="P31" s="20"/>
      <c r="Q31" s="20">
        <v>0</v>
      </c>
      <c r="S31" s="20">
        <v>534921556</v>
      </c>
      <c r="U31" s="5" t="s">
        <v>241</v>
      </c>
    </row>
    <row r="32" spans="1:21" ht="21">
      <c r="A32" s="3" t="s">
        <v>111</v>
      </c>
      <c r="C32" s="20">
        <v>0</v>
      </c>
      <c r="E32" s="20">
        <v>-50750896</v>
      </c>
      <c r="G32" s="20">
        <v>0</v>
      </c>
      <c r="I32" s="20">
        <v>-50750896</v>
      </c>
      <c r="K32" s="5" t="s">
        <v>158</v>
      </c>
      <c r="M32" s="20">
        <v>0</v>
      </c>
      <c r="N32" s="20"/>
      <c r="O32" s="20">
        <v>-50750896</v>
      </c>
      <c r="P32" s="20"/>
      <c r="Q32" s="20">
        <v>0</v>
      </c>
      <c r="S32" s="20">
        <v>-50750896</v>
      </c>
      <c r="U32" s="5" t="s">
        <v>158</v>
      </c>
    </row>
    <row r="33" spans="1:21" ht="21">
      <c r="A33" s="3" t="s">
        <v>183</v>
      </c>
      <c r="C33" s="20">
        <v>0</v>
      </c>
      <c r="E33" s="20">
        <v>-667052981</v>
      </c>
      <c r="G33" s="20">
        <v>0</v>
      </c>
      <c r="I33" s="20">
        <v>-667052981</v>
      </c>
      <c r="K33" s="5" t="s">
        <v>242</v>
      </c>
      <c r="M33" s="20">
        <v>0</v>
      </c>
      <c r="N33" s="20"/>
      <c r="O33" s="20">
        <v>-667052981</v>
      </c>
      <c r="P33" s="20"/>
      <c r="Q33" s="20">
        <v>0</v>
      </c>
      <c r="S33" s="20">
        <v>-667052981</v>
      </c>
      <c r="U33" s="5" t="s">
        <v>242</v>
      </c>
    </row>
    <row r="34" spans="1:21" ht="21">
      <c r="A34" s="3" t="s">
        <v>161</v>
      </c>
      <c r="C34" s="20">
        <v>0</v>
      </c>
      <c r="E34" s="20">
        <v>-305217660</v>
      </c>
      <c r="G34" s="20">
        <v>0</v>
      </c>
      <c r="I34" s="20">
        <v>-305217660</v>
      </c>
      <c r="K34" s="5" t="s">
        <v>243</v>
      </c>
      <c r="M34" s="20">
        <v>0</v>
      </c>
      <c r="N34" s="20"/>
      <c r="O34" s="20">
        <v>-305217660</v>
      </c>
      <c r="P34" s="20"/>
      <c r="Q34" s="20">
        <v>0</v>
      </c>
      <c r="S34" s="20">
        <v>-305217660</v>
      </c>
      <c r="U34" s="5" t="s">
        <v>243</v>
      </c>
    </row>
    <row r="35" spans="1:21" ht="21.75" thickBot="1">
      <c r="A35" s="3" t="s">
        <v>69</v>
      </c>
      <c r="C35" s="22">
        <f>SUM(C9:C34)</f>
        <v>0</v>
      </c>
      <c r="E35" s="22">
        <f>SUM(E9:E34)</f>
        <v>-7230212075</v>
      </c>
      <c r="G35" s="22">
        <f>SUM(G9:G34)</f>
        <v>-755804549</v>
      </c>
      <c r="I35" s="22">
        <f>SUM(I9:I34)</f>
        <v>-7986016624</v>
      </c>
      <c r="K35" s="7">
        <f>SUM(K9:K34)</f>
        <v>0</v>
      </c>
      <c r="M35" s="6">
        <f>SUM(M9:M34)</f>
        <v>0</v>
      </c>
      <c r="O35" s="6">
        <f>SUM(O9:O34)</f>
        <v>-7230212075</v>
      </c>
      <c r="Q35" s="6">
        <f>SUM(Q9:Q34)</f>
        <v>-755804549</v>
      </c>
      <c r="S35" s="22">
        <f>SUM(S9:S34)</f>
        <v>-7986016624</v>
      </c>
      <c r="U35" s="7">
        <f>SUM(U9:U34)</f>
        <v>0</v>
      </c>
    </row>
    <row r="36" spans="1:21" ht="19.5" thickTop="1"/>
  </sheetData>
  <sortState ref="A9:U46">
    <sortCondition descending="1" ref="S9:S46"/>
  </sortState>
  <mergeCells count="17">
    <mergeCell ref="G8"/>
    <mergeCell ref="I8"/>
    <mergeCell ref="A5:S5"/>
    <mergeCell ref="A2:U2"/>
    <mergeCell ref="S8"/>
    <mergeCell ref="U8"/>
    <mergeCell ref="M7:U7"/>
    <mergeCell ref="A4:U4"/>
    <mergeCell ref="A3:U3"/>
    <mergeCell ref="K8"/>
    <mergeCell ref="C7:K7"/>
    <mergeCell ref="M8"/>
    <mergeCell ref="O8"/>
    <mergeCell ref="Q8"/>
    <mergeCell ref="A7:A8"/>
    <mergeCell ref="C8"/>
    <mergeCell ref="E8"/>
  </mergeCells>
  <pageMargins left="0.7" right="0.7" top="0.75" bottom="0.75" header="0.3" footer="0.3"/>
  <pageSetup scale="33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8"/>
  <sheetViews>
    <sheetView rightToLeft="1" view="pageBreakPreview" topLeftCell="A5" zoomScaleNormal="100" zoomScaleSheetLayoutView="100" workbookViewId="0">
      <selection activeCell="A17" sqref="A17:XFD43"/>
    </sheetView>
  </sheetViews>
  <sheetFormatPr defaultRowHeight="18.75"/>
  <cols>
    <col min="1" max="1" width="33.42578125" style="2" bestFit="1" customWidth="1"/>
    <col min="2" max="2" width="1" style="2" customWidth="1"/>
    <col min="3" max="3" width="21.28515625" style="2" bestFit="1" customWidth="1"/>
    <col min="4" max="4" width="1" style="2" customWidth="1"/>
    <col min="5" max="5" width="22.85546875" style="2" bestFit="1" customWidth="1"/>
    <col min="6" max="6" width="1" style="2" customWidth="1"/>
    <col min="7" max="7" width="18.42578125" style="2" bestFit="1" customWidth="1"/>
    <col min="8" max="8" width="1" style="2" customWidth="1"/>
    <col min="9" max="9" width="18.5703125" style="2" bestFit="1" customWidth="1"/>
    <col min="10" max="10" width="1" style="2" customWidth="1"/>
    <col min="11" max="11" width="21.28515625" style="2" bestFit="1" customWidth="1"/>
    <col min="12" max="12" width="1" style="2" customWidth="1"/>
    <col min="13" max="13" width="22.85546875" style="20" bestFit="1" customWidth="1"/>
    <col min="14" max="14" width="1" style="2" customWidth="1"/>
    <col min="15" max="15" width="18.5703125" style="2" bestFit="1" customWidth="1"/>
    <col min="16" max="16" width="1" style="2" customWidth="1"/>
    <col min="17" max="17" width="19.7109375" style="2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>
      <c r="A2" s="40" t="str">
        <f>سهام!A2</f>
        <v>صندوق سرمایه‌گذاری مشترک گنجینه الماس بیمه دی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0">
      <c r="A3" s="40" t="s">
        <v>44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</row>
    <row r="4" spans="1:17" ht="30">
      <c r="A4" s="40" t="str">
        <f>سهام!A4</f>
        <v>برای ماه منتهی به 1400/01/31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</row>
    <row r="5" spans="1:17" s="17" customFormat="1" ht="25.5">
      <c r="A5" s="45" t="s">
        <v>90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</row>
    <row r="7" spans="1:17" ht="30.75" thickBot="1">
      <c r="A7" s="44" t="s">
        <v>48</v>
      </c>
      <c r="C7" s="47" t="s">
        <v>46</v>
      </c>
      <c r="D7" s="47" t="s">
        <v>46</v>
      </c>
      <c r="E7" s="47" t="s">
        <v>46</v>
      </c>
      <c r="F7" s="47" t="s">
        <v>46</v>
      </c>
      <c r="G7" s="47" t="s">
        <v>46</v>
      </c>
      <c r="H7" s="47" t="s">
        <v>46</v>
      </c>
      <c r="I7" s="47" t="s">
        <v>46</v>
      </c>
      <c r="K7" s="47" t="s">
        <v>47</v>
      </c>
      <c r="L7" s="47" t="s">
        <v>47</v>
      </c>
      <c r="M7" s="47" t="s">
        <v>47</v>
      </c>
      <c r="N7" s="47" t="s">
        <v>47</v>
      </c>
      <c r="O7" s="47" t="s">
        <v>47</v>
      </c>
      <c r="P7" s="47" t="s">
        <v>47</v>
      </c>
      <c r="Q7" s="47" t="s">
        <v>47</v>
      </c>
    </row>
    <row r="8" spans="1:17" ht="30.75" thickBot="1">
      <c r="A8" s="47" t="s">
        <v>48</v>
      </c>
      <c r="C8" s="46" t="s">
        <v>68</v>
      </c>
      <c r="D8" s="11"/>
      <c r="E8" s="46" t="s">
        <v>65</v>
      </c>
      <c r="F8" s="11"/>
      <c r="G8" s="46" t="s">
        <v>66</v>
      </c>
      <c r="H8" s="11"/>
      <c r="I8" s="46" t="s">
        <v>69</v>
      </c>
      <c r="K8" s="46" t="s">
        <v>68</v>
      </c>
      <c r="L8" s="11"/>
      <c r="M8" s="55" t="s">
        <v>65</v>
      </c>
      <c r="N8" s="11"/>
      <c r="O8" s="46" t="s">
        <v>66</v>
      </c>
      <c r="P8" s="11"/>
      <c r="Q8" s="46" t="s">
        <v>69</v>
      </c>
    </row>
    <row r="9" spans="1:17" ht="21">
      <c r="A9" s="3" t="s">
        <v>96</v>
      </c>
      <c r="C9" s="20">
        <v>0</v>
      </c>
      <c r="D9" s="20"/>
      <c r="E9" s="20">
        <v>-177437838</v>
      </c>
      <c r="F9" s="20"/>
      <c r="G9" s="20">
        <v>-265616830</v>
      </c>
      <c r="H9" s="20"/>
      <c r="I9" s="20">
        <v>-443054668</v>
      </c>
      <c r="K9" s="5">
        <v>0</v>
      </c>
      <c r="M9" s="20">
        <v>-177437838</v>
      </c>
      <c r="N9" s="20"/>
      <c r="O9" s="20">
        <v>-265616830</v>
      </c>
      <c r="P9" s="20"/>
      <c r="Q9" s="20">
        <v>-443054668</v>
      </c>
    </row>
    <row r="10" spans="1:17" ht="21">
      <c r="A10" s="3" t="s">
        <v>152</v>
      </c>
      <c r="C10" s="20">
        <v>0</v>
      </c>
      <c r="D10" s="20"/>
      <c r="E10" s="20">
        <v>0</v>
      </c>
      <c r="F10" s="20"/>
      <c r="G10" s="20">
        <v>3104370173</v>
      </c>
      <c r="H10" s="20"/>
      <c r="I10" s="20">
        <v>3104370173</v>
      </c>
      <c r="K10" s="5">
        <v>0</v>
      </c>
      <c r="M10" s="20">
        <v>0</v>
      </c>
      <c r="N10" s="20"/>
      <c r="O10" s="20">
        <v>3104370173</v>
      </c>
      <c r="P10" s="20"/>
      <c r="Q10" s="20">
        <v>3104370173</v>
      </c>
    </row>
    <row r="11" spans="1:17" ht="21">
      <c r="A11" s="3" t="s">
        <v>115</v>
      </c>
      <c r="C11" s="20">
        <v>708663865</v>
      </c>
      <c r="D11" s="20"/>
      <c r="E11" s="20">
        <v>0</v>
      </c>
      <c r="F11" s="20"/>
      <c r="G11" s="20">
        <v>0</v>
      </c>
      <c r="H11" s="20"/>
      <c r="I11" s="20">
        <v>708663865</v>
      </c>
      <c r="K11" s="5">
        <v>708663865</v>
      </c>
      <c r="M11" s="20">
        <v>0</v>
      </c>
      <c r="N11" s="20"/>
      <c r="O11" s="20">
        <v>0</v>
      </c>
      <c r="P11" s="20"/>
      <c r="Q11" s="20">
        <v>708663865</v>
      </c>
    </row>
    <row r="12" spans="1:17" ht="21">
      <c r="A12" s="3" t="s">
        <v>138</v>
      </c>
      <c r="C12" s="20">
        <v>2268512407</v>
      </c>
      <c r="D12" s="20"/>
      <c r="E12" s="20">
        <v>0</v>
      </c>
      <c r="F12" s="20"/>
      <c r="G12" s="20">
        <v>0</v>
      </c>
      <c r="H12" s="20"/>
      <c r="I12" s="20">
        <v>2268512407</v>
      </c>
      <c r="K12" s="5">
        <v>2268512407</v>
      </c>
      <c r="M12" s="20">
        <v>0</v>
      </c>
      <c r="N12" s="20"/>
      <c r="O12" s="20">
        <v>0</v>
      </c>
      <c r="P12" s="20"/>
      <c r="Q12" s="20">
        <v>2268512407</v>
      </c>
    </row>
    <row r="13" spans="1:17" ht="21">
      <c r="A13" s="3" t="s">
        <v>155</v>
      </c>
      <c r="C13" s="20">
        <v>1870711903</v>
      </c>
      <c r="D13" s="20"/>
      <c r="E13" s="20">
        <v>2639521500</v>
      </c>
      <c r="F13" s="20"/>
      <c r="G13" s="20">
        <v>0</v>
      </c>
      <c r="H13" s="20"/>
      <c r="I13" s="20">
        <v>4510233403</v>
      </c>
      <c r="K13" s="5">
        <v>1870711903</v>
      </c>
      <c r="M13" s="20">
        <v>2639521500</v>
      </c>
      <c r="N13" s="20"/>
      <c r="O13" s="20">
        <v>0</v>
      </c>
      <c r="P13" s="20"/>
      <c r="Q13" s="20">
        <v>4510233403</v>
      </c>
    </row>
    <row r="14" spans="1:17" ht="21">
      <c r="A14" s="3" t="s">
        <v>124</v>
      </c>
      <c r="C14" s="20">
        <v>3347456974</v>
      </c>
      <c r="D14" s="20"/>
      <c r="E14" s="20">
        <v>0</v>
      </c>
      <c r="F14" s="20"/>
      <c r="G14" s="20">
        <v>0</v>
      </c>
      <c r="H14" s="20"/>
      <c r="I14" s="20">
        <v>3347456974</v>
      </c>
      <c r="K14" s="5">
        <v>3347456974</v>
      </c>
      <c r="M14" s="20">
        <v>0</v>
      </c>
      <c r="N14" s="20"/>
      <c r="O14" s="20">
        <v>0</v>
      </c>
      <c r="P14" s="20"/>
      <c r="Q14" s="20">
        <v>3347456974</v>
      </c>
    </row>
    <row r="15" spans="1:17" ht="21">
      <c r="A15" s="3" t="s">
        <v>149</v>
      </c>
      <c r="C15" s="20">
        <v>0</v>
      </c>
      <c r="D15" s="20"/>
      <c r="E15" s="20">
        <v>34222039</v>
      </c>
      <c r="F15" s="20"/>
      <c r="G15" s="20">
        <v>0</v>
      </c>
      <c r="H15" s="20"/>
      <c r="I15" s="20">
        <v>34222039</v>
      </c>
      <c r="K15" s="5">
        <v>0</v>
      </c>
      <c r="M15" s="20">
        <v>34222039</v>
      </c>
      <c r="N15" s="20"/>
      <c r="O15" s="20">
        <v>0</v>
      </c>
      <c r="P15" s="20"/>
      <c r="Q15" s="20">
        <v>34222039</v>
      </c>
    </row>
    <row r="16" spans="1:17" ht="21">
      <c r="A16" s="3" t="s">
        <v>207</v>
      </c>
      <c r="C16" s="20">
        <v>0</v>
      </c>
      <c r="D16" s="20"/>
      <c r="E16" s="20">
        <v>-1106239</v>
      </c>
      <c r="F16" s="20"/>
      <c r="G16" s="20">
        <v>0</v>
      </c>
      <c r="H16" s="20"/>
      <c r="I16" s="20">
        <v>-1106239</v>
      </c>
      <c r="K16" s="5">
        <v>0</v>
      </c>
      <c r="M16" s="20">
        <v>-1106239</v>
      </c>
      <c r="N16" s="20"/>
      <c r="O16" s="20">
        <v>0</v>
      </c>
      <c r="P16" s="20"/>
      <c r="Q16" s="20">
        <v>-1106239</v>
      </c>
    </row>
    <row r="17" spans="1:17" ht="19.5" thickBot="1">
      <c r="A17" s="2" t="s">
        <v>69</v>
      </c>
      <c r="C17" s="22">
        <f>SUM(C9:C16)</f>
        <v>8195345149</v>
      </c>
      <c r="E17" s="22">
        <f>SUM(E9:E16)</f>
        <v>2495199462</v>
      </c>
      <c r="G17" s="22">
        <f>SUM(G9:G16)</f>
        <v>2838753343</v>
      </c>
      <c r="I17" s="22">
        <f>SUM(I9:I16)</f>
        <v>13529297954</v>
      </c>
      <c r="K17" s="22">
        <f>SUM(K9:K16)</f>
        <v>8195345149</v>
      </c>
      <c r="M17" s="22">
        <f>SUM(M9:M16)</f>
        <v>2495199462</v>
      </c>
      <c r="O17" s="22">
        <f>SUM(O9:O16)</f>
        <v>2838753343</v>
      </c>
      <c r="Q17" s="22">
        <f>SUM(Q9:Q16)</f>
        <v>13529297954</v>
      </c>
    </row>
    <row r="18" spans="1:17" ht="19.5" thickTop="1"/>
  </sheetData>
  <sortState ref="A9:Q19">
    <sortCondition descending="1" ref="Q9:Q19"/>
  </sortState>
  <mergeCells count="15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Q5"/>
  </mergeCells>
  <pageMargins left="0.7" right="0.7" top="0.75" bottom="0.75" header="0.3" footer="0.3"/>
  <pageSetup scale="44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8"/>
  <sheetViews>
    <sheetView rightToLeft="1" view="pageBreakPreview" zoomScaleNormal="100" zoomScaleSheetLayoutView="100" workbookViewId="0">
      <selection activeCell="A17" sqref="A17:XFD19"/>
    </sheetView>
  </sheetViews>
  <sheetFormatPr defaultRowHeight="18.75"/>
  <cols>
    <col min="1" max="1" width="35.42578125" style="2" bestFit="1" customWidth="1"/>
    <col min="2" max="2" width="1" style="2" customWidth="1"/>
    <col min="3" max="3" width="19.7109375" style="2" bestFit="1" customWidth="1"/>
    <col min="4" max="4" width="1" style="2" customWidth="1"/>
    <col min="5" max="5" width="41.140625" style="2" bestFit="1" customWidth="1"/>
    <col min="6" max="6" width="1" style="2" customWidth="1"/>
    <col min="7" max="7" width="35.7109375" style="2" bestFit="1" customWidth="1"/>
    <col min="8" max="8" width="1" style="2" customWidth="1"/>
    <col min="9" max="9" width="41.140625" style="2" bestFit="1" customWidth="1"/>
    <col min="10" max="10" width="1" style="2" customWidth="1"/>
    <col min="11" max="11" width="35.7109375" style="2" bestFit="1" customWidth="1"/>
    <col min="12" max="12" width="1" style="2" customWidth="1"/>
    <col min="13" max="13" width="9.140625" style="2" customWidth="1"/>
    <col min="14" max="16384" width="9.140625" style="2"/>
  </cols>
  <sheetData>
    <row r="2" spans="1:12" ht="30">
      <c r="A2" s="40" t="str">
        <f>سهام!A2</f>
        <v>صندوق سرمایه‌گذاری مشترک گنجینه الماس بیمه دی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2" ht="30">
      <c r="A3" s="40" t="s">
        <v>44</v>
      </c>
      <c r="B3" s="40"/>
      <c r="C3" s="40"/>
      <c r="D3" s="40"/>
      <c r="E3" s="40"/>
      <c r="F3" s="40"/>
      <c r="G3" s="40"/>
      <c r="H3" s="40"/>
      <c r="I3" s="40"/>
      <c r="J3" s="40"/>
      <c r="K3" s="40"/>
    </row>
    <row r="4" spans="1:12" ht="30">
      <c r="A4" s="40" t="str">
        <f>سهام!A4</f>
        <v>برای ماه منتهی به 1400/01/31</v>
      </c>
      <c r="B4" s="40"/>
      <c r="C4" s="40"/>
      <c r="D4" s="40"/>
      <c r="E4" s="40"/>
      <c r="F4" s="40"/>
      <c r="G4" s="40"/>
      <c r="H4" s="40"/>
      <c r="I4" s="40"/>
      <c r="J4" s="40"/>
      <c r="K4" s="40"/>
    </row>
    <row r="5" spans="1:12" s="13" customFormat="1" ht="25.5">
      <c r="A5" s="45" t="s">
        <v>91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</row>
    <row r="7" spans="1:12" ht="30.75" thickBot="1">
      <c r="A7" s="47" t="s">
        <v>70</v>
      </c>
      <c r="B7" s="47" t="s">
        <v>70</v>
      </c>
      <c r="C7" s="47" t="s">
        <v>70</v>
      </c>
      <c r="E7" s="47" t="s">
        <v>46</v>
      </c>
      <c r="F7" s="47" t="s">
        <v>46</v>
      </c>
      <c r="G7" s="47" t="s">
        <v>46</v>
      </c>
      <c r="I7" s="47" t="s">
        <v>47</v>
      </c>
      <c r="J7" s="47" t="s">
        <v>47</v>
      </c>
      <c r="K7" s="47" t="s">
        <v>47</v>
      </c>
    </row>
    <row r="8" spans="1:12" ht="30.75" thickBot="1">
      <c r="A8" s="46" t="s">
        <v>71</v>
      </c>
      <c r="B8" s="11"/>
      <c r="C8" s="46" t="s">
        <v>36</v>
      </c>
      <c r="E8" s="46" t="s">
        <v>72</v>
      </c>
      <c r="F8" s="11"/>
      <c r="G8" s="46" t="s">
        <v>73</v>
      </c>
      <c r="I8" s="46" t="s">
        <v>72</v>
      </c>
      <c r="J8" s="11"/>
      <c r="K8" s="46" t="s">
        <v>73</v>
      </c>
    </row>
    <row r="9" spans="1:12" ht="21">
      <c r="A9" s="3" t="s">
        <v>97</v>
      </c>
      <c r="C9" s="20" t="s">
        <v>98</v>
      </c>
      <c r="D9" s="20"/>
      <c r="E9" s="20">
        <v>444441446</v>
      </c>
      <c r="F9" s="20"/>
      <c r="G9" s="20" t="s">
        <v>53</v>
      </c>
      <c r="H9" s="20"/>
      <c r="I9" s="20">
        <v>444441446</v>
      </c>
      <c r="K9" s="5" t="s">
        <v>53</v>
      </c>
      <c r="L9" s="4">
        <f t="shared" ref="L9:L17" si="0">SUM(E9:K9)</f>
        <v>888882892</v>
      </c>
    </row>
    <row r="10" spans="1:12" ht="21">
      <c r="A10" s="3" t="s">
        <v>97</v>
      </c>
      <c r="C10" s="20" t="s">
        <v>100</v>
      </c>
      <c r="D10" s="20"/>
      <c r="E10" s="20">
        <v>7796</v>
      </c>
      <c r="F10" s="20"/>
      <c r="G10" s="20" t="s">
        <v>53</v>
      </c>
      <c r="H10" s="20"/>
      <c r="I10" s="20">
        <v>7796</v>
      </c>
      <c r="K10" s="5" t="s">
        <v>53</v>
      </c>
      <c r="L10" s="4">
        <f t="shared" si="0"/>
        <v>15592</v>
      </c>
    </row>
    <row r="11" spans="1:12" ht="21">
      <c r="A11" s="3" t="s">
        <v>127</v>
      </c>
      <c r="C11" s="20" t="s">
        <v>128</v>
      </c>
      <c r="D11" s="20"/>
      <c r="E11" s="20">
        <v>64908</v>
      </c>
      <c r="F11" s="20"/>
      <c r="G11" s="20" t="s">
        <v>53</v>
      </c>
      <c r="H11" s="20"/>
      <c r="I11" s="20">
        <v>64908</v>
      </c>
      <c r="K11" s="5" t="s">
        <v>53</v>
      </c>
      <c r="L11" s="4">
        <f t="shared" si="0"/>
        <v>129816</v>
      </c>
    </row>
    <row r="12" spans="1:12" ht="21">
      <c r="A12" s="3" t="s">
        <v>127</v>
      </c>
      <c r="C12" s="20" t="s">
        <v>130</v>
      </c>
      <c r="D12" s="20"/>
      <c r="E12" s="20">
        <v>2040871320</v>
      </c>
      <c r="F12" s="20"/>
      <c r="G12" s="20" t="s">
        <v>53</v>
      </c>
      <c r="H12" s="20"/>
      <c r="I12" s="20">
        <v>2040871320</v>
      </c>
      <c r="K12" s="5" t="s">
        <v>53</v>
      </c>
      <c r="L12" s="4">
        <f t="shared" si="0"/>
        <v>4081742640</v>
      </c>
    </row>
    <row r="13" spans="1:12" ht="21">
      <c r="A13" s="3" t="s">
        <v>108</v>
      </c>
      <c r="C13" s="20" t="s">
        <v>140</v>
      </c>
      <c r="D13" s="20"/>
      <c r="E13" s="20">
        <v>3061037499</v>
      </c>
      <c r="F13" s="20"/>
      <c r="G13" s="20" t="s">
        <v>53</v>
      </c>
      <c r="H13" s="20"/>
      <c r="I13" s="20">
        <v>3061037499</v>
      </c>
      <c r="K13" s="5" t="s">
        <v>53</v>
      </c>
      <c r="L13" s="4">
        <f t="shared" si="0"/>
        <v>6122074998</v>
      </c>
    </row>
    <row r="14" spans="1:12" ht="21">
      <c r="A14" s="3" t="s">
        <v>142</v>
      </c>
      <c r="C14" s="20" t="s">
        <v>143</v>
      </c>
      <c r="D14" s="20"/>
      <c r="E14" s="20">
        <v>395585</v>
      </c>
      <c r="F14" s="20"/>
      <c r="G14" s="20" t="s">
        <v>53</v>
      </c>
      <c r="H14" s="20"/>
      <c r="I14" s="20">
        <v>395585</v>
      </c>
      <c r="K14" s="5" t="s">
        <v>53</v>
      </c>
      <c r="L14" s="4">
        <f t="shared" si="0"/>
        <v>791170</v>
      </c>
    </row>
    <row r="15" spans="1:12" ht="21">
      <c r="A15" s="3" t="s">
        <v>165</v>
      </c>
      <c r="C15" s="20" t="s">
        <v>166</v>
      </c>
      <c r="D15" s="20"/>
      <c r="E15" s="20">
        <v>904633579</v>
      </c>
      <c r="F15" s="20"/>
      <c r="G15" s="20" t="s">
        <v>53</v>
      </c>
      <c r="H15" s="20"/>
      <c r="I15" s="20">
        <v>904633579</v>
      </c>
      <c r="K15" s="5" t="s">
        <v>53</v>
      </c>
      <c r="L15" s="4"/>
    </row>
    <row r="16" spans="1:12" ht="21">
      <c r="A16" s="3" t="s">
        <v>215</v>
      </c>
      <c r="C16" s="20" t="s">
        <v>216</v>
      </c>
      <c r="D16" s="20"/>
      <c r="E16" s="20">
        <v>306849312</v>
      </c>
      <c r="F16" s="20"/>
      <c r="G16" s="20" t="s">
        <v>53</v>
      </c>
      <c r="H16" s="20"/>
      <c r="I16" s="20">
        <v>306849312</v>
      </c>
      <c r="K16" s="5" t="s">
        <v>53</v>
      </c>
      <c r="L16" s="4"/>
    </row>
    <row r="17" spans="1:12" ht="19.5" thickBot="1">
      <c r="A17" s="2" t="s">
        <v>69</v>
      </c>
      <c r="E17" s="6">
        <f>SUM(E9:E16)</f>
        <v>6758301445</v>
      </c>
      <c r="G17" s="12"/>
      <c r="I17" s="6">
        <f>SUM(I9:I16)</f>
        <v>6758301445</v>
      </c>
      <c r="K17" s="12"/>
      <c r="L17" s="4">
        <f t="shared" si="0"/>
        <v>13516602890</v>
      </c>
    </row>
    <row r="18" spans="1:12" ht="19.5" thickTop="1"/>
  </sheetData>
  <sortState ref="A9:K30">
    <sortCondition descending="1" ref="I9:I30"/>
  </sortState>
  <mergeCells count="13">
    <mergeCell ref="A2:K2"/>
    <mergeCell ref="I8"/>
    <mergeCell ref="K8"/>
    <mergeCell ref="I7:K7"/>
    <mergeCell ref="A4:K4"/>
    <mergeCell ref="A3:K3"/>
    <mergeCell ref="A8"/>
    <mergeCell ref="C8"/>
    <mergeCell ref="A7:C7"/>
    <mergeCell ref="E8"/>
    <mergeCell ref="G8"/>
    <mergeCell ref="E7:G7"/>
    <mergeCell ref="A5:L5"/>
  </mergeCells>
  <pageMargins left="0.7" right="0.7" top="0.75" bottom="0.75" header="0.3" footer="0.3"/>
  <pageSetup scale="42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3"/>
  <sheetViews>
    <sheetView rightToLeft="1" view="pageBreakPreview" zoomScaleNormal="100" zoomScaleSheetLayoutView="100" workbookViewId="0">
      <selection activeCell="A11" sqref="A11"/>
    </sheetView>
  </sheetViews>
  <sheetFormatPr defaultRowHeight="18.75"/>
  <cols>
    <col min="1" max="1" width="37" style="2" bestFit="1" customWidth="1"/>
    <col min="2" max="2" width="1" style="2" customWidth="1"/>
    <col min="3" max="3" width="14" style="2" bestFit="1" customWidth="1"/>
    <col min="4" max="4" width="1" style="2" customWidth="1"/>
    <col min="5" max="5" width="17.28515625" style="2" bestFit="1" customWidth="1"/>
    <col min="6" max="6" width="1" style="2" customWidth="1"/>
    <col min="7" max="7" width="9.140625" style="2" customWidth="1"/>
    <col min="8" max="16384" width="9.140625" style="2"/>
  </cols>
  <sheetData>
    <row r="2" spans="1:5" ht="30">
      <c r="A2" s="40" t="str">
        <f>سهام!A2</f>
        <v>صندوق سرمایه‌گذاری مشترک گنجینه الماس بیمه دی</v>
      </c>
      <c r="B2" s="40"/>
      <c r="C2" s="40"/>
      <c r="D2" s="40"/>
      <c r="E2" s="40"/>
    </row>
    <row r="3" spans="1:5" ht="30">
      <c r="A3" s="40" t="s">
        <v>44</v>
      </c>
      <c r="B3" s="40"/>
      <c r="C3" s="40"/>
      <c r="D3" s="40"/>
      <c r="E3" s="40"/>
    </row>
    <row r="4" spans="1:5" ht="30">
      <c r="A4" s="40" t="str">
        <f>سهام!A4</f>
        <v>برای ماه منتهی به 1400/01/31</v>
      </c>
      <c r="B4" s="40"/>
      <c r="C4" s="40"/>
      <c r="D4" s="40"/>
      <c r="E4" s="40"/>
    </row>
    <row r="5" spans="1:5" customFormat="1" ht="25.5">
      <c r="A5" s="45" t="s">
        <v>92</v>
      </c>
      <c r="B5" s="45"/>
      <c r="C5" s="45"/>
      <c r="D5" s="45"/>
      <c r="E5" s="45"/>
    </row>
    <row r="7" spans="1:5" ht="30.75" thickBot="1">
      <c r="A7" s="44" t="s">
        <v>74</v>
      </c>
      <c r="C7" s="47" t="s">
        <v>46</v>
      </c>
      <c r="E7" s="47" t="s">
        <v>4</v>
      </c>
    </row>
    <row r="8" spans="1:5" ht="30.75" thickBot="1">
      <c r="A8" s="47" t="s">
        <v>74</v>
      </c>
      <c r="C8" s="47" t="s">
        <v>39</v>
      </c>
      <c r="E8" s="47" t="s">
        <v>39</v>
      </c>
    </row>
    <row r="9" spans="1:5" ht="21">
      <c r="A9" s="26" t="s">
        <v>133</v>
      </c>
      <c r="C9" s="4">
        <v>424145</v>
      </c>
      <c r="E9" s="4">
        <v>424145</v>
      </c>
    </row>
    <row r="10" spans="1:5" ht="21">
      <c r="A10" s="26" t="s">
        <v>75</v>
      </c>
      <c r="C10" s="4">
        <v>32136597</v>
      </c>
      <c r="E10" s="4">
        <v>32136597</v>
      </c>
    </row>
    <row r="11" spans="1:5" ht="21">
      <c r="A11" s="26" t="s">
        <v>76</v>
      </c>
      <c r="C11" s="4">
        <v>34527268</v>
      </c>
      <c r="E11" s="4">
        <v>34527268</v>
      </c>
    </row>
    <row r="12" spans="1:5" ht="21.75" thickBot="1">
      <c r="A12" s="3" t="s">
        <v>53</v>
      </c>
      <c r="C12" s="6">
        <f>SUM(C9:C11)</f>
        <v>67088010</v>
      </c>
      <c r="E12" s="6">
        <f>SUM(E9:E11)</f>
        <v>67088010</v>
      </c>
    </row>
    <row r="13" spans="1:5" ht="19.5" thickTop="1"/>
  </sheetData>
  <sortState ref="A9:E11">
    <sortCondition descending="1" ref="E9:E11"/>
  </sortState>
  <mergeCells count="9">
    <mergeCell ref="A4:E4"/>
    <mergeCell ref="A3:E3"/>
    <mergeCell ref="A2:E2"/>
    <mergeCell ref="A7:A8"/>
    <mergeCell ref="C8"/>
    <mergeCell ref="C7"/>
    <mergeCell ref="E8"/>
    <mergeCell ref="E7"/>
    <mergeCell ref="A5:E5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15"/>
  <sheetViews>
    <sheetView rightToLeft="1" view="pageBreakPreview" zoomScaleNormal="100" zoomScaleSheetLayoutView="100" workbookViewId="0">
      <selection activeCell="K2" sqref="K2"/>
    </sheetView>
  </sheetViews>
  <sheetFormatPr defaultRowHeight="18.75"/>
  <cols>
    <col min="1" max="1" width="24.85546875" style="2" bestFit="1" customWidth="1"/>
    <col min="2" max="2" width="1" style="2" customWidth="1"/>
    <col min="3" max="3" width="19.140625" style="2" bestFit="1" customWidth="1"/>
    <col min="4" max="4" width="1" style="2" customWidth="1"/>
    <col min="5" max="5" width="14.85546875" style="2" bestFit="1" customWidth="1"/>
    <col min="6" max="6" width="1" style="2" customWidth="1"/>
    <col min="7" max="7" width="22.28515625" style="2" bestFit="1" customWidth="1"/>
    <col min="8" max="8" width="1" style="2" customWidth="1"/>
    <col min="9" max="9" width="15.85546875" style="2" bestFit="1" customWidth="1"/>
    <col min="10" max="16384" width="9.140625" style="2"/>
  </cols>
  <sheetData>
    <row r="2" spans="1:23" ht="30">
      <c r="A2" s="40" t="str">
        <f>سهام!A2</f>
        <v>صندوق سرمایه‌گذاری مشترک گنجینه الماس بیمه دی</v>
      </c>
      <c r="B2" s="40"/>
      <c r="C2" s="40"/>
      <c r="D2" s="40"/>
      <c r="E2" s="40"/>
      <c r="F2" s="40"/>
      <c r="G2" s="40"/>
    </row>
    <row r="3" spans="1:23" ht="30">
      <c r="A3" s="40" t="s">
        <v>44</v>
      </c>
      <c r="B3" s="40"/>
      <c r="C3" s="40"/>
      <c r="D3" s="40"/>
      <c r="E3" s="40"/>
      <c r="F3" s="40"/>
      <c r="G3" s="40"/>
    </row>
    <row r="4" spans="1:23" ht="30">
      <c r="A4" s="40" t="str">
        <f>سهام!A4</f>
        <v>برای ماه منتهی به 1400/01/31</v>
      </c>
      <c r="B4" s="40"/>
      <c r="C4" s="40"/>
      <c r="D4" s="40"/>
      <c r="E4" s="40"/>
      <c r="F4" s="40"/>
      <c r="G4" s="40"/>
    </row>
    <row r="5" spans="1:23" customFormat="1" ht="25.5">
      <c r="A5" s="45" t="s">
        <v>93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</row>
    <row r="7" spans="1:23" ht="30.75" thickBot="1">
      <c r="A7" s="47" t="s">
        <v>48</v>
      </c>
      <c r="C7" s="47" t="s">
        <v>39</v>
      </c>
      <c r="E7" s="61" t="s">
        <v>67</v>
      </c>
      <c r="G7" s="61" t="s">
        <v>11</v>
      </c>
      <c r="I7" s="4"/>
    </row>
    <row r="8" spans="1:23" ht="21">
      <c r="A8" s="3" t="s">
        <v>145</v>
      </c>
      <c r="C8" s="20">
        <v>-7986016624</v>
      </c>
      <c r="D8" s="20"/>
      <c r="E8" s="20" t="s">
        <v>244</v>
      </c>
      <c r="F8" s="20"/>
      <c r="G8" s="20" t="s">
        <v>169</v>
      </c>
      <c r="I8" s="5"/>
    </row>
    <row r="9" spans="1:23" ht="21">
      <c r="A9" s="3" t="s">
        <v>146</v>
      </c>
      <c r="C9" s="20">
        <v>13529297954</v>
      </c>
      <c r="D9" s="20"/>
      <c r="E9" s="20" t="s">
        <v>245</v>
      </c>
      <c r="F9" s="20"/>
      <c r="G9" s="20" t="s">
        <v>246</v>
      </c>
      <c r="I9" s="5"/>
    </row>
    <row r="10" spans="1:23" ht="21">
      <c r="A10" s="3" t="s">
        <v>147</v>
      </c>
      <c r="C10" s="20">
        <v>6758301445</v>
      </c>
      <c r="D10" s="20"/>
      <c r="E10" s="20" t="s">
        <v>247</v>
      </c>
      <c r="F10" s="20"/>
      <c r="G10" s="20" t="s">
        <v>157</v>
      </c>
      <c r="I10" s="5"/>
    </row>
    <row r="11" spans="1:23" ht="19.5" thickBot="1">
      <c r="A11" s="2" t="s">
        <v>69</v>
      </c>
      <c r="C11" s="6">
        <f>SUM(C8:C10)</f>
        <v>12301582775</v>
      </c>
      <c r="E11" s="25">
        <f>SUM(E8:E10)</f>
        <v>0</v>
      </c>
      <c r="G11" s="7">
        <f>SUM(G8:G10)</f>
        <v>0</v>
      </c>
    </row>
    <row r="12" spans="1:23" ht="19.5" thickTop="1"/>
    <row r="13" spans="1:23">
      <c r="C13" s="4"/>
    </row>
    <row r="14" spans="1:23">
      <c r="C14" s="4"/>
    </row>
    <row r="15" spans="1:23">
      <c r="C15" s="4"/>
    </row>
  </sheetData>
  <mergeCells count="8">
    <mergeCell ref="A3:G3"/>
    <mergeCell ref="A2:G2"/>
    <mergeCell ref="A5:W5"/>
    <mergeCell ref="A7"/>
    <mergeCell ref="C7"/>
    <mergeCell ref="E7"/>
    <mergeCell ref="G7"/>
    <mergeCell ref="A4:G4"/>
  </mergeCells>
  <pageMargins left="0.7" right="0.7" top="0.75" bottom="0.75" header="0.3" footer="0.3"/>
  <pageSetup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8"/>
  <sheetViews>
    <sheetView rightToLeft="1" view="pageBreakPreview" topLeftCell="A3" zoomScaleNormal="100" zoomScaleSheetLayoutView="100" workbookViewId="0">
      <selection activeCell="E17" sqref="E17"/>
    </sheetView>
  </sheetViews>
  <sheetFormatPr defaultRowHeight="18.75"/>
  <cols>
    <col min="1" max="1" width="13.1406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15.85546875" style="1" bestFit="1" customWidth="1"/>
    <col min="6" max="6" width="1" style="1" customWidth="1"/>
    <col min="7" max="7" width="15.5703125" style="1" bestFit="1" customWidth="1"/>
    <col min="8" max="8" width="1" style="1" customWidth="1"/>
    <col min="9" max="9" width="12.4257812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15.85546875" style="1" bestFit="1" customWidth="1"/>
    <col min="14" max="14" width="1" style="1" customWidth="1"/>
    <col min="15" max="15" width="15.5703125" style="1" bestFit="1" customWidth="1"/>
    <col min="16" max="16" width="1" style="1" customWidth="1"/>
    <col min="17" max="17" width="1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>
      <c r="A2" s="40" t="str">
        <f>سهام!A2</f>
        <v>صندوق سرمایه‌گذاری مشترک گنجینه الماس بیمه دی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0">
      <c r="A3" s="40" t="s">
        <v>0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</row>
    <row r="4" spans="1:17" ht="30">
      <c r="A4" s="40" t="str">
        <f>سهام!A4</f>
        <v>برای ماه منتهی به 1400/01/31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</row>
    <row r="5" spans="1:17" s="13" customFormat="1" ht="25.5">
      <c r="A5" s="14" t="s">
        <v>80</v>
      </c>
      <c r="B5" s="14"/>
      <c r="C5" s="14"/>
      <c r="D5" s="14"/>
      <c r="E5" s="14"/>
      <c r="F5" s="14"/>
      <c r="G5" s="14"/>
      <c r="H5" s="14"/>
      <c r="I5" s="14"/>
    </row>
    <row r="7" spans="1:17" ht="30.75" thickBot="1">
      <c r="A7" s="44" t="s">
        <v>1</v>
      </c>
      <c r="C7" s="47" t="str">
        <f>سهام!C8</f>
        <v>1399/12/30</v>
      </c>
      <c r="D7" s="47" t="s">
        <v>2</v>
      </c>
      <c r="E7" s="47" t="s">
        <v>2</v>
      </c>
      <c r="F7" s="47" t="s">
        <v>2</v>
      </c>
      <c r="G7" s="47" t="s">
        <v>2</v>
      </c>
      <c r="H7" s="47" t="s">
        <v>2</v>
      </c>
      <c r="I7" s="47" t="s">
        <v>2</v>
      </c>
      <c r="K7" s="47" t="str">
        <f>سهام!Q8</f>
        <v>1400/01/31</v>
      </c>
      <c r="L7" s="47" t="s">
        <v>4</v>
      </c>
      <c r="M7" s="47" t="s">
        <v>4</v>
      </c>
      <c r="N7" s="47" t="s">
        <v>4</v>
      </c>
      <c r="O7" s="47" t="s">
        <v>4</v>
      </c>
      <c r="P7" s="47" t="s">
        <v>4</v>
      </c>
      <c r="Q7" s="47" t="s">
        <v>4</v>
      </c>
    </row>
    <row r="8" spans="1:17" ht="30.75" thickBot="1">
      <c r="A8" s="47" t="s">
        <v>1</v>
      </c>
      <c r="C8" s="46" t="s">
        <v>13</v>
      </c>
      <c r="D8" s="8"/>
      <c r="E8" s="46" t="s">
        <v>14</v>
      </c>
      <c r="F8" s="8"/>
      <c r="G8" s="46" t="s">
        <v>15</v>
      </c>
      <c r="H8" s="8"/>
      <c r="I8" s="46" t="s">
        <v>16</v>
      </c>
      <c r="K8" s="46" t="s">
        <v>13</v>
      </c>
      <c r="L8" s="8"/>
      <c r="M8" s="46" t="s">
        <v>14</v>
      </c>
      <c r="N8" s="8"/>
      <c r="O8" s="46" t="s">
        <v>15</v>
      </c>
      <c r="P8" s="8"/>
      <c r="Q8" s="46" t="s">
        <v>16</v>
      </c>
    </row>
  </sheetData>
  <mergeCells count="14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</mergeCells>
  <pageMargins left="0.7" right="0.7" top="0.75" bottom="0.75" header="0.3" footer="0.3"/>
  <pageSetup scale="5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9"/>
  <sheetViews>
    <sheetView rightToLeft="1" view="pageBreakPreview" zoomScaleNormal="100" zoomScaleSheetLayoutView="100" workbookViewId="0">
      <selection activeCell="A10" sqref="A10:AK17"/>
    </sheetView>
  </sheetViews>
  <sheetFormatPr defaultRowHeight="18.75"/>
  <cols>
    <col min="1" max="1" width="32.42578125" style="2" bestFit="1" customWidth="1"/>
    <col min="2" max="2" width="1" style="2" customWidth="1"/>
    <col min="3" max="3" width="23.140625" style="2" bestFit="1" customWidth="1"/>
    <col min="4" max="4" width="1" style="2" customWidth="1"/>
    <col min="5" max="5" width="20" style="2" bestFit="1" customWidth="1"/>
    <col min="6" max="6" width="1" style="2" customWidth="1"/>
    <col min="7" max="7" width="12.85546875" style="2" bestFit="1" customWidth="1"/>
    <col min="8" max="8" width="1" style="2" customWidth="1"/>
    <col min="9" max="9" width="15.42578125" style="2" bestFit="1" customWidth="1"/>
    <col min="10" max="10" width="1" style="2" customWidth="1"/>
    <col min="11" max="11" width="9.7109375" style="2" bestFit="1" customWidth="1"/>
    <col min="12" max="12" width="1" style="2" customWidth="1"/>
    <col min="13" max="13" width="10.28515625" style="2" bestFit="1" customWidth="1"/>
    <col min="14" max="14" width="1" style="2" customWidth="1"/>
    <col min="15" max="15" width="9.5703125" style="2" bestFit="1" customWidth="1"/>
    <col min="16" max="16" width="1" style="2" customWidth="1"/>
    <col min="17" max="17" width="20.28515625" style="35" bestFit="1" customWidth="1"/>
    <col min="18" max="18" width="1" style="35" customWidth="1"/>
    <col min="19" max="19" width="20.5703125" style="35" bestFit="1" customWidth="1"/>
    <col min="20" max="20" width="1" style="2" customWidth="1"/>
    <col min="21" max="21" width="9.5703125" style="2" bestFit="1" customWidth="1"/>
    <col min="22" max="22" width="1" style="2" customWidth="1"/>
    <col min="23" max="23" width="20.28515625" style="35" bestFit="1" customWidth="1"/>
    <col min="24" max="24" width="1" style="2" customWidth="1"/>
    <col min="25" max="25" width="8.140625" style="2" bestFit="1" customWidth="1"/>
    <col min="26" max="26" width="1" style="2" customWidth="1"/>
    <col min="27" max="27" width="20.42578125" style="35" bestFit="1" customWidth="1"/>
    <col min="28" max="28" width="1" style="2" customWidth="1"/>
    <col min="29" max="29" width="9.5703125" style="2" bestFit="1" customWidth="1"/>
    <col min="30" max="30" width="1" style="2" customWidth="1"/>
    <col min="31" max="31" width="20.140625" style="2" bestFit="1" customWidth="1"/>
    <col min="32" max="32" width="1" style="2" customWidth="1"/>
    <col min="33" max="33" width="22.140625" style="35" bestFit="1" customWidth="1"/>
    <col min="34" max="34" width="1" style="2" customWidth="1"/>
    <col min="35" max="35" width="22.140625" style="35" bestFit="1" customWidth="1"/>
    <col min="36" max="36" width="1" style="2" customWidth="1"/>
    <col min="37" max="37" width="31" style="2" bestFit="1" customWidth="1"/>
    <col min="38" max="38" width="1" style="2" customWidth="1"/>
    <col min="39" max="39" width="9.140625" style="2" customWidth="1"/>
    <col min="40" max="16384" width="9.140625" style="2"/>
  </cols>
  <sheetData>
    <row r="2" spans="1:37" ht="30">
      <c r="A2" s="40" t="str">
        <f>سهام!A2</f>
        <v>صندوق سرمایه‌گذاری مشترک گنجینه الماس بیمه دی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</row>
    <row r="3" spans="1:37" ht="30">
      <c r="A3" s="40" t="s">
        <v>0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</row>
    <row r="4" spans="1:37" ht="30">
      <c r="A4" s="40" t="str">
        <f>سهام!A4</f>
        <v>برای ماه منتهی به 1400/01/31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</row>
    <row r="5" spans="1:37" s="15" customFormat="1" ht="25.5">
      <c r="A5" s="45" t="s">
        <v>81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</row>
    <row r="7" spans="1:37" ht="30.75" thickBot="1">
      <c r="A7" s="47" t="s">
        <v>17</v>
      </c>
      <c r="B7" s="47" t="s">
        <v>17</v>
      </c>
      <c r="C7" s="47" t="s">
        <v>17</v>
      </c>
      <c r="D7" s="47" t="s">
        <v>17</v>
      </c>
      <c r="E7" s="47" t="s">
        <v>17</v>
      </c>
      <c r="F7" s="47" t="s">
        <v>17</v>
      </c>
      <c r="G7" s="47" t="s">
        <v>17</v>
      </c>
      <c r="H7" s="47" t="s">
        <v>17</v>
      </c>
      <c r="I7" s="47" t="s">
        <v>17</v>
      </c>
      <c r="J7" s="47" t="s">
        <v>17</v>
      </c>
      <c r="K7" s="47" t="s">
        <v>17</v>
      </c>
      <c r="L7" s="47" t="s">
        <v>17</v>
      </c>
      <c r="M7" s="47" t="s">
        <v>17</v>
      </c>
      <c r="O7" s="47" t="str">
        <f>سهام!C8</f>
        <v>1399/12/30</v>
      </c>
      <c r="P7" s="47" t="s">
        <v>2</v>
      </c>
      <c r="Q7" s="47" t="s">
        <v>2</v>
      </c>
      <c r="R7" s="47" t="s">
        <v>2</v>
      </c>
      <c r="S7" s="47" t="s">
        <v>2</v>
      </c>
      <c r="U7" s="47" t="s">
        <v>3</v>
      </c>
      <c r="V7" s="47" t="s">
        <v>3</v>
      </c>
      <c r="W7" s="47" t="s">
        <v>3</v>
      </c>
      <c r="X7" s="47" t="s">
        <v>3</v>
      </c>
      <c r="Y7" s="47" t="s">
        <v>3</v>
      </c>
      <c r="Z7" s="47" t="s">
        <v>3</v>
      </c>
      <c r="AA7" s="47" t="s">
        <v>3</v>
      </c>
      <c r="AC7" s="47" t="str">
        <f>سهام!Q8</f>
        <v>1400/01/31</v>
      </c>
      <c r="AD7" s="47" t="s">
        <v>4</v>
      </c>
      <c r="AE7" s="47" t="s">
        <v>4</v>
      </c>
      <c r="AF7" s="47" t="s">
        <v>4</v>
      </c>
      <c r="AG7" s="47" t="s">
        <v>4</v>
      </c>
      <c r="AH7" s="47" t="s">
        <v>4</v>
      </c>
      <c r="AI7" s="47" t="s">
        <v>4</v>
      </c>
      <c r="AJ7" s="47" t="s">
        <v>4</v>
      </c>
      <c r="AK7" s="47" t="s">
        <v>4</v>
      </c>
    </row>
    <row r="8" spans="1:37" s="28" customFormat="1" ht="18">
      <c r="A8" s="48" t="s">
        <v>18</v>
      </c>
      <c r="B8" s="27"/>
      <c r="C8" s="48" t="s">
        <v>19</v>
      </c>
      <c r="D8" s="27"/>
      <c r="E8" s="48" t="s">
        <v>20</v>
      </c>
      <c r="F8" s="27"/>
      <c r="G8" s="48" t="s">
        <v>21</v>
      </c>
      <c r="H8" s="27"/>
      <c r="I8" s="48" t="s">
        <v>22</v>
      </c>
      <c r="J8" s="27"/>
      <c r="K8" s="48" t="s">
        <v>23</v>
      </c>
      <c r="L8" s="27"/>
      <c r="M8" s="48" t="s">
        <v>16</v>
      </c>
      <c r="O8" s="48" t="s">
        <v>5</v>
      </c>
      <c r="P8" s="27"/>
      <c r="Q8" s="50" t="s">
        <v>6</v>
      </c>
      <c r="R8" s="37"/>
      <c r="S8" s="50" t="s">
        <v>7</v>
      </c>
      <c r="U8" s="52" t="s">
        <v>8</v>
      </c>
      <c r="V8" s="52" t="s">
        <v>8</v>
      </c>
      <c r="W8" s="52" t="s">
        <v>8</v>
      </c>
      <c r="Y8" s="52" t="s">
        <v>9</v>
      </c>
      <c r="Z8" s="52" t="s">
        <v>9</v>
      </c>
      <c r="AA8" s="52" t="s">
        <v>9</v>
      </c>
      <c r="AC8" s="48" t="s">
        <v>5</v>
      </c>
      <c r="AD8" s="27"/>
      <c r="AE8" s="48" t="s">
        <v>24</v>
      </c>
      <c r="AF8" s="27"/>
      <c r="AG8" s="50" t="s">
        <v>6</v>
      </c>
      <c r="AH8" s="27"/>
      <c r="AI8" s="50" t="s">
        <v>7</v>
      </c>
      <c r="AJ8" s="27"/>
      <c r="AK8" s="48" t="s">
        <v>11</v>
      </c>
    </row>
    <row r="9" spans="1:37" s="28" customFormat="1" thickBot="1">
      <c r="A9" s="49" t="s">
        <v>18</v>
      </c>
      <c r="B9" s="29"/>
      <c r="C9" s="49" t="s">
        <v>19</v>
      </c>
      <c r="D9" s="29"/>
      <c r="E9" s="49" t="s">
        <v>20</v>
      </c>
      <c r="F9" s="29"/>
      <c r="G9" s="49" t="s">
        <v>21</v>
      </c>
      <c r="H9" s="29"/>
      <c r="I9" s="49" t="s">
        <v>22</v>
      </c>
      <c r="J9" s="29"/>
      <c r="K9" s="49" t="s">
        <v>23</v>
      </c>
      <c r="L9" s="29"/>
      <c r="M9" s="49" t="s">
        <v>16</v>
      </c>
      <c r="O9" s="49" t="s">
        <v>5</v>
      </c>
      <c r="P9" s="29"/>
      <c r="Q9" s="51" t="s">
        <v>6</v>
      </c>
      <c r="R9" s="38"/>
      <c r="S9" s="51" t="s">
        <v>7</v>
      </c>
      <c r="U9" s="49" t="s">
        <v>5</v>
      </c>
      <c r="V9" s="29"/>
      <c r="W9" s="51" t="s">
        <v>6</v>
      </c>
      <c r="Y9" s="49" t="s">
        <v>5</v>
      </c>
      <c r="Z9" s="29"/>
      <c r="AA9" s="51" t="s">
        <v>12</v>
      </c>
      <c r="AC9" s="49" t="s">
        <v>5</v>
      </c>
      <c r="AD9" s="29"/>
      <c r="AE9" s="49" t="s">
        <v>24</v>
      </c>
      <c r="AF9" s="29"/>
      <c r="AG9" s="51" t="s">
        <v>6</v>
      </c>
      <c r="AH9" s="29"/>
      <c r="AI9" s="51" t="s">
        <v>7</v>
      </c>
      <c r="AJ9" s="29"/>
      <c r="AK9" s="49" t="s">
        <v>11</v>
      </c>
    </row>
    <row r="10" spans="1:37" ht="21">
      <c r="A10" s="26" t="s">
        <v>124</v>
      </c>
      <c r="C10" s="4" t="s">
        <v>95</v>
      </c>
      <c r="E10" s="4" t="s">
        <v>95</v>
      </c>
      <c r="G10" s="4" t="s">
        <v>125</v>
      </c>
      <c r="I10" s="20" t="s">
        <v>126</v>
      </c>
      <c r="K10" s="4">
        <v>18</v>
      </c>
      <c r="M10" s="4">
        <v>18</v>
      </c>
      <c r="O10" s="4">
        <v>220985</v>
      </c>
      <c r="Q10" s="35">
        <v>215598837083</v>
      </c>
      <c r="R10" s="39"/>
      <c r="S10" s="35">
        <v>229119909488</v>
      </c>
      <c r="T10" s="4"/>
      <c r="U10" s="2">
        <v>0</v>
      </c>
      <c r="V10" s="4"/>
      <c r="W10" s="35">
        <v>0</v>
      </c>
      <c r="X10" s="4"/>
      <c r="Y10" s="2">
        <v>0</v>
      </c>
      <c r="Z10" s="26"/>
      <c r="AA10" s="35">
        <v>0</v>
      </c>
      <c r="AB10" s="4"/>
      <c r="AC10" s="2">
        <v>220985</v>
      </c>
      <c r="AD10" s="4"/>
      <c r="AE10" s="2">
        <v>1037000</v>
      </c>
      <c r="AF10" s="4"/>
      <c r="AG10" s="35">
        <v>215598837083</v>
      </c>
      <c r="AH10" s="20"/>
      <c r="AI10" s="35">
        <v>229119909488</v>
      </c>
      <c r="AJ10" s="4"/>
      <c r="AK10" s="2" t="s">
        <v>201</v>
      </c>
    </row>
    <row r="11" spans="1:37" ht="21">
      <c r="A11" s="26" t="s">
        <v>115</v>
      </c>
      <c r="C11" s="4" t="s">
        <v>95</v>
      </c>
      <c r="E11" s="4" t="s">
        <v>95</v>
      </c>
      <c r="G11" s="4" t="s">
        <v>113</v>
      </c>
      <c r="I11" s="20" t="s">
        <v>114</v>
      </c>
      <c r="K11" s="4">
        <v>19</v>
      </c>
      <c r="M11" s="4">
        <v>19</v>
      </c>
      <c r="O11" s="4">
        <v>45919</v>
      </c>
      <c r="Q11" s="35">
        <v>45998243566</v>
      </c>
      <c r="R11" s="39"/>
      <c r="S11" s="35">
        <v>45517130856</v>
      </c>
      <c r="T11" s="4"/>
      <c r="U11" s="2">
        <v>0</v>
      </c>
      <c r="V11" s="4"/>
      <c r="W11" s="35">
        <v>0</v>
      </c>
      <c r="X11" s="4"/>
      <c r="Y11" s="2">
        <v>0</v>
      </c>
      <c r="Z11" s="26"/>
      <c r="AA11" s="35">
        <v>0</v>
      </c>
      <c r="AB11" s="4"/>
      <c r="AC11" s="2">
        <v>45919</v>
      </c>
      <c r="AD11" s="4"/>
      <c r="AE11" s="2">
        <v>991428</v>
      </c>
      <c r="AF11" s="4"/>
      <c r="AG11" s="35">
        <v>45998243566</v>
      </c>
      <c r="AH11" s="20"/>
      <c r="AI11" s="35">
        <v>45517130856</v>
      </c>
      <c r="AJ11" s="4"/>
      <c r="AK11" s="2" t="s">
        <v>202</v>
      </c>
    </row>
    <row r="12" spans="1:37" ht="21">
      <c r="A12" s="26" t="s">
        <v>96</v>
      </c>
      <c r="C12" s="4" t="s">
        <v>95</v>
      </c>
      <c r="E12" s="4" t="s">
        <v>95</v>
      </c>
      <c r="G12" s="4" t="s">
        <v>163</v>
      </c>
      <c r="I12" s="20" t="s">
        <v>164</v>
      </c>
      <c r="K12" s="4">
        <v>0</v>
      </c>
      <c r="M12" s="4">
        <v>0</v>
      </c>
      <c r="O12" s="4">
        <v>25000</v>
      </c>
      <c r="Q12" s="35">
        <v>22207750286</v>
      </c>
      <c r="R12" s="39"/>
      <c r="S12" s="35">
        <v>23011078485</v>
      </c>
      <c r="T12" s="4"/>
      <c r="U12" s="2">
        <v>0</v>
      </c>
      <c r="V12" s="4"/>
      <c r="W12" s="35">
        <v>0</v>
      </c>
      <c r="X12" s="4"/>
      <c r="Y12" s="2">
        <v>15000</v>
      </c>
      <c r="Z12" s="26"/>
      <c r="AA12" s="35">
        <v>13541030256</v>
      </c>
      <c r="AB12" s="4"/>
      <c r="AC12" s="2">
        <v>10000</v>
      </c>
      <c r="AD12" s="4"/>
      <c r="AE12" s="2">
        <v>902863</v>
      </c>
      <c r="AF12" s="4"/>
      <c r="AG12" s="35">
        <v>8883100114</v>
      </c>
      <c r="AH12" s="20"/>
      <c r="AI12" s="35">
        <v>9026993560</v>
      </c>
      <c r="AJ12" s="4"/>
      <c r="AK12" s="2" t="s">
        <v>179</v>
      </c>
    </row>
    <row r="13" spans="1:37" ht="21">
      <c r="A13" s="26" t="s">
        <v>152</v>
      </c>
      <c r="C13" s="4" t="s">
        <v>95</v>
      </c>
      <c r="E13" s="4" t="s">
        <v>95</v>
      </c>
      <c r="G13" s="4" t="s">
        <v>153</v>
      </c>
      <c r="I13" s="20" t="s">
        <v>154</v>
      </c>
      <c r="K13" s="4">
        <v>0</v>
      </c>
      <c r="M13" s="4">
        <v>0</v>
      </c>
      <c r="O13" s="4">
        <v>70000</v>
      </c>
      <c r="Q13" s="35">
        <v>43151165956</v>
      </c>
      <c r="R13" s="39"/>
      <c r="S13" s="35">
        <v>48753721786</v>
      </c>
      <c r="T13" s="4"/>
      <c r="U13" s="2">
        <v>0</v>
      </c>
      <c r="V13" s="4"/>
      <c r="W13" s="35">
        <v>0</v>
      </c>
      <c r="X13" s="4"/>
      <c r="Y13" s="2">
        <v>70000</v>
      </c>
      <c r="Z13" s="26"/>
      <c r="AA13" s="35">
        <v>51858091959</v>
      </c>
      <c r="AB13" s="4"/>
      <c r="AC13" s="2">
        <v>0</v>
      </c>
      <c r="AD13" s="4"/>
      <c r="AE13" s="2">
        <v>0</v>
      </c>
      <c r="AF13" s="4"/>
      <c r="AG13" s="35">
        <v>0</v>
      </c>
      <c r="AH13" s="20"/>
      <c r="AI13" s="35">
        <v>0</v>
      </c>
      <c r="AJ13" s="4"/>
      <c r="AK13" s="2" t="s">
        <v>134</v>
      </c>
    </row>
    <row r="14" spans="1:37" ht="21">
      <c r="A14" s="26" t="s">
        <v>155</v>
      </c>
      <c r="C14" s="4" t="s">
        <v>95</v>
      </c>
      <c r="E14" s="4" t="s">
        <v>95</v>
      </c>
      <c r="G14" s="4" t="s">
        <v>116</v>
      </c>
      <c r="I14" s="20" t="s">
        <v>117</v>
      </c>
      <c r="K14" s="4">
        <v>18</v>
      </c>
      <c r="M14" s="4">
        <v>18</v>
      </c>
      <c r="O14" s="4">
        <v>132000</v>
      </c>
      <c r="Q14" s="35">
        <v>126625154108</v>
      </c>
      <c r="R14" s="39"/>
      <c r="S14" s="35">
        <v>135275476875</v>
      </c>
      <c r="T14" s="4"/>
      <c r="U14" s="2">
        <v>0</v>
      </c>
      <c r="V14" s="4"/>
      <c r="W14" s="35">
        <v>0</v>
      </c>
      <c r="X14" s="4"/>
      <c r="Y14" s="2">
        <v>0</v>
      </c>
      <c r="Z14" s="26"/>
      <c r="AA14" s="35">
        <v>0</v>
      </c>
      <c r="AB14" s="4"/>
      <c r="AC14" s="2">
        <v>132000</v>
      </c>
      <c r="AD14" s="4"/>
      <c r="AE14" s="2">
        <v>1045000</v>
      </c>
      <c r="AF14" s="4"/>
      <c r="AG14" s="35">
        <v>126625154108</v>
      </c>
      <c r="AH14" s="20"/>
      <c r="AI14" s="35">
        <v>137914998375</v>
      </c>
      <c r="AJ14" s="4"/>
      <c r="AK14" s="2" t="s">
        <v>203</v>
      </c>
    </row>
    <row r="15" spans="1:37" ht="21">
      <c r="A15" s="26" t="s">
        <v>138</v>
      </c>
      <c r="C15" s="4" t="s">
        <v>95</v>
      </c>
      <c r="E15" s="4" t="s">
        <v>95</v>
      </c>
      <c r="G15" s="4" t="s">
        <v>137</v>
      </c>
      <c r="I15" s="20" t="s">
        <v>139</v>
      </c>
      <c r="K15" s="4">
        <v>17</v>
      </c>
      <c r="M15" s="4">
        <v>17</v>
      </c>
      <c r="O15" s="4">
        <v>160000</v>
      </c>
      <c r="Q15" s="35">
        <v>149396728039</v>
      </c>
      <c r="R15" s="39"/>
      <c r="S15" s="35">
        <v>159971000000</v>
      </c>
      <c r="T15" s="4"/>
      <c r="U15" s="2">
        <v>0</v>
      </c>
      <c r="V15" s="4"/>
      <c r="W15" s="35">
        <v>0</v>
      </c>
      <c r="X15" s="4"/>
      <c r="Y15" s="2">
        <v>0</v>
      </c>
      <c r="Z15" s="26"/>
      <c r="AA15" s="35">
        <v>0</v>
      </c>
      <c r="AB15" s="4"/>
      <c r="AC15" s="2">
        <v>160000</v>
      </c>
      <c r="AD15" s="4"/>
      <c r="AE15" s="2">
        <v>1000000</v>
      </c>
      <c r="AF15" s="4"/>
      <c r="AG15" s="35">
        <v>149396728039</v>
      </c>
      <c r="AH15" s="20"/>
      <c r="AI15" s="35">
        <v>159971000000</v>
      </c>
      <c r="AJ15" s="4"/>
      <c r="AK15" s="2" t="s">
        <v>204</v>
      </c>
    </row>
    <row r="16" spans="1:37" ht="21">
      <c r="A16" s="26" t="s">
        <v>149</v>
      </c>
      <c r="C16" s="4" t="s">
        <v>95</v>
      </c>
      <c r="E16" s="4" t="s">
        <v>95</v>
      </c>
      <c r="G16" s="4" t="s">
        <v>205</v>
      </c>
      <c r="I16" s="20" t="s">
        <v>206</v>
      </c>
      <c r="K16" s="4">
        <v>0</v>
      </c>
      <c r="M16" s="4">
        <v>0</v>
      </c>
      <c r="O16" s="4">
        <v>0</v>
      </c>
      <c r="Q16" s="35">
        <v>0</v>
      </c>
      <c r="R16" s="39"/>
      <c r="S16" s="35">
        <v>0</v>
      </c>
      <c r="T16" s="4"/>
      <c r="U16" s="2">
        <v>11152</v>
      </c>
      <c r="V16" s="4"/>
      <c r="W16" s="35">
        <v>7816968562</v>
      </c>
      <c r="X16" s="4"/>
      <c r="Y16" s="2">
        <v>0</v>
      </c>
      <c r="Z16" s="26"/>
      <c r="AA16" s="35">
        <v>0</v>
      </c>
      <c r="AB16" s="4"/>
      <c r="AC16" s="2">
        <v>11152</v>
      </c>
      <c r="AD16" s="4"/>
      <c r="AE16" s="2">
        <v>704144</v>
      </c>
      <c r="AF16" s="4"/>
      <c r="AG16" s="35">
        <v>7816968562</v>
      </c>
      <c r="AH16" s="20"/>
      <c r="AI16" s="35">
        <v>7851190601</v>
      </c>
      <c r="AJ16" s="4"/>
      <c r="AK16" s="2" t="s">
        <v>184</v>
      </c>
    </row>
    <row r="17" spans="1:37" ht="21">
      <c r="A17" s="26" t="s">
        <v>207</v>
      </c>
      <c r="C17" s="4" t="s">
        <v>95</v>
      </c>
      <c r="E17" s="4" t="s">
        <v>95</v>
      </c>
      <c r="G17" s="4" t="s">
        <v>208</v>
      </c>
      <c r="I17" s="20" t="s">
        <v>209</v>
      </c>
      <c r="K17" s="4">
        <v>0</v>
      </c>
      <c r="M17" s="4">
        <v>0</v>
      </c>
      <c r="O17" s="4">
        <v>0</v>
      </c>
      <c r="Q17" s="35">
        <v>0</v>
      </c>
      <c r="R17" s="39"/>
      <c r="S17" s="35">
        <v>0</v>
      </c>
      <c r="T17" s="4"/>
      <c r="U17" s="2">
        <v>15348</v>
      </c>
      <c r="V17" s="4"/>
      <c r="W17" s="35">
        <v>11608490136</v>
      </c>
      <c r="X17" s="4"/>
      <c r="Y17" s="2">
        <v>0</v>
      </c>
      <c r="Z17" s="26"/>
      <c r="AA17" s="35">
        <v>0</v>
      </c>
      <c r="AB17" s="4"/>
      <c r="AC17" s="2">
        <v>15348</v>
      </c>
      <c r="AD17" s="4"/>
      <c r="AE17" s="2">
        <v>756417</v>
      </c>
      <c r="AF17" s="4"/>
      <c r="AG17" s="35">
        <v>11608490136</v>
      </c>
      <c r="AH17" s="20"/>
      <c r="AI17" s="35">
        <v>11607383896</v>
      </c>
      <c r="AJ17" s="4"/>
      <c r="AK17" s="2" t="s">
        <v>210</v>
      </c>
    </row>
    <row r="18" spans="1:37" ht="19.5" thickBot="1">
      <c r="A18" s="2" t="s">
        <v>69</v>
      </c>
      <c r="K18" s="4"/>
      <c r="M18" s="4"/>
      <c r="O18" s="6">
        <f>SUM(O10:O17)</f>
        <v>653904</v>
      </c>
      <c r="Q18" s="36">
        <f>SUM(Q10:Q17)</f>
        <v>602977879038</v>
      </c>
      <c r="S18" s="36">
        <f>SUM(S10:S17)</f>
        <v>641648317490</v>
      </c>
      <c r="U18" s="6">
        <f>SUM(U10:U17)</f>
        <v>26500</v>
      </c>
      <c r="W18" s="36">
        <f>SUM(W10:W17)</f>
        <v>19425458698</v>
      </c>
      <c r="Y18" s="6">
        <f>SUM(Y10:Y17)</f>
        <v>85000</v>
      </c>
      <c r="AA18" s="36">
        <f>SUM(AA10:AA17)</f>
        <v>65399122215</v>
      </c>
      <c r="AC18" s="6">
        <f>SUM(AC10:AC17)</f>
        <v>595404</v>
      </c>
      <c r="AE18" s="19" t="s">
        <v>77</v>
      </c>
      <c r="AG18" s="36">
        <f>SUM(AG10:AG17)</f>
        <v>565927521608</v>
      </c>
      <c r="AI18" s="36">
        <f>SUM(AI10:AI17)</f>
        <v>601008606776</v>
      </c>
      <c r="AK18" s="7">
        <f>SUM(AK10:AK17)</f>
        <v>0</v>
      </c>
    </row>
    <row r="19" spans="1:37" ht="19.5" thickTop="1"/>
  </sheetData>
  <sortState ref="A10:AK15">
    <sortCondition descending="1" ref="AI10:AI15"/>
  </sortState>
  <mergeCells count="29">
    <mergeCell ref="A5:AI5"/>
    <mergeCell ref="W9"/>
    <mergeCell ref="U8:W8"/>
    <mergeCell ref="K8:K9"/>
    <mergeCell ref="M8:M9"/>
    <mergeCell ref="A7:M7"/>
    <mergeCell ref="O8:O9"/>
    <mergeCell ref="Q8:Q9"/>
    <mergeCell ref="A8:A9"/>
    <mergeCell ref="C8:C9"/>
    <mergeCell ref="E8:E9"/>
    <mergeCell ref="G8:G9"/>
    <mergeCell ref="I8:I9"/>
    <mergeCell ref="A4:AK4"/>
    <mergeCell ref="A3:AK3"/>
    <mergeCell ref="A2:AK2"/>
    <mergeCell ref="AE8:AE9"/>
    <mergeCell ref="AG8:AG9"/>
    <mergeCell ref="AI8:AI9"/>
    <mergeCell ref="AK8:AK9"/>
    <mergeCell ref="AC7:AK7"/>
    <mergeCell ref="Y9"/>
    <mergeCell ref="AA9"/>
    <mergeCell ref="Y8:AA8"/>
    <mergeCell ref="U7:AA7"/>
    <mergeCell ref="AC8:AC9"/>
    <mergeCell ref="S8:S9"/>
    <mergeCell ref="O7:S7"/>
    <mergeCell ref="U9"/>
  </mergeCells>
  <pageMargins left="0.7" right="0.7" top="0.75" bottom="0.75" header="0.3" footer="0.3"/>
  <pageSetup scale="2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rightToLeft="1" view="pageBreakPreview" zoomScaleNormal="100" zoomScaleSheetLayoutView="100" workbookViewId="0">
      <selection activeCell="E21" sqref="E21"/>
    </sheetView>
  </sheetViews>
  <sheetFormatPr defaultRowHeight="18.75"/>
  <cols>
    <col min="1" max="1" width="32" style="2" bestFit="1" customWidth="1"/>
    <col min="2" max="2" width="1" style="2" customWidth="1"/>
    <col min="3" max="3" width="8.7109375" style="2" bestFit="1" customWidth="1"/>
    <col min="4" max="4" width="1" style="2" customWidth="1"/>
    <col min="5" max="5" width="15.7109375" style="2" bestFit="1" customWidth="1"/>
    <col min="6" max="6" width="1" style="2" customWidth="1"/>
    <col min="7" max="7" width="24.42578125" style="2" bestFit="1" customWidth="1"/>
    <col min="8" max="8" width="1" style="2" customWidth="1"/>
    <col min="9" max="9" width="16.28515625" style="2" bestFit="1" customWidth="1"/>
    <col min="10" max="10" width="1" style="2" customWidth="1"/>
    <col min="11" max="11" width="34" style="2" bestFit="1" customWidth="1"/>
    <col min="12" max="12" width="1" style="2" customWidth="1"/>
    <col min="13" max="13" width="19.7109375" style="2" bestFit="1" customWidth="1"/>
    <col min="14" max="14" width="1" style="2" customWidth="1"/>
    <col min="15" max="15" width="9.140625" style="2" customWidth="1"/>
    <col min="16" max="16384" width="9.140625" style="2"/>
  </cols>
  <sheetData>
    <row r="2" spans="1:13" ht="30">
      <c r="A2" s="40" t="str">
        <f>سهام!A2</f>
        <v>صندوق سرمایه‌گذاری مشترک گنجینه الماس بیمه دی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spans="1:13" ht="30">
      <c r="A3" s="40" t="s">
        <v>0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</row>
    <row r="4" spans="1:13" ht="30">
      <c r="A4" s="40" t="str">
        <f>سهام!A4</f>
        <v>برای ماه منتهی به 1400/01/31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</row>
    <row r="5" spans="1:13" s="13" customFormat="1" ht="25.5" customHeight="1">
      <c r="A5" s="53" t="s">
        <v>82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</row>
    <row r="6" spans="1:13" s="13" customFormat="1" ht="20.25">
      <c r="A6" s="53" t="s">
        <v>83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</row>
    <row r="8" spans="1:13" ht="30.75" thickBot="1">
      <c r="A8" s="44" t="s">
        <v>1</v>
      </c>
      <c r="C8" s="47" t="str">
        <f>سهام!Q8</f>
        <v>1400/01/31</v>
      </c>
      <c r="D8" s="47" t="s">
        <v>4</v>
      </c>
      <c r="E8" s="47" t="s">
        <v>4</v>
      </c>
      <c r="F8" s="47" t="s">
        <v>4</v>
      </c>
      <c r="G8" s="47" t="s">
        <v>4</v>
      </c>
      <c r="H8" s="47" t="s">
        <v>4</v>
      </c>
      <c r="I8" s="47" t="s">
        <v>4</v>
      </c>
      <c r="J8" s="47" t="s">
        <v>4</v>
      </c>
      <c r="K8" s="47" t="s">
        <v>4</v>
      </c>
      <c r="L8" s="47" t="s">
        <v>4</v>
      </c>
      <c r="M8" s="47" t="s">
        <v>4</v>
      </c>
    </row>
    <row r="9" spans="1:13" ht="30.75" thickBot="1">
      <c r="A9" s="47" t="s">
        <v>1</v>
      </c>
      <c r="C9" s="46" t="s">
        <v>5</v>
      </c>
      <c r="D9" s="11"/>
      <c r="E9" s="46" t="s">
        <v>25</v>
      </c>
      <c r="F9" s="11"/>
      <c r="G9" s="46" t="s">
        <v>26</v>
      </c>
      <c r="H9" s="11"/>
      <c r="I9" s="46" t="s">
        <v>27</v>
      </c>
      <c r="J9" s="11"/>
      <c r="K9" s="46" t="s">
        <v>28</v>
      </c>
      <c r="L9" s="11"/>
      <c r="M9" s="46" t="s">
        <v>29</v>
      </c>
    </row>
    <row r="10" spans="1:13" ht="21">
      <c r="A10" s="3"/>
      <c r="E10" s="4"/>
      <c r="G10" s="4"/>
      <c r="I10" s="5"/>
      <c r="K10" s="4"/>
    </row>
    <row r="11" spans="1:13" ht="21">
      <c r="A11" s="3"/>
      <c r="E11" s="4"/>
      <c r="G11" s="4"/>
      <c r="I11" s="5"/>
      <c r="K11" s="4"/>
    </row>
    <row r="12" spans="1:13" ht="21">
      <c r="A12" s="3"/>
      <c r="E12" s="4"/>
      <c r="G12" s="4"/>
      <c r="I12" s="5"/>
      <c r="K12" s="4"/>
    </row>
    <row r="13" spans="1:13" ht="21">
      <c r="A13" s="3"/>
      <c r="E13" s="4"/>
      <c r="G13" s="4"/>
      <c r="I13" s="5"/>
      <c r="K13" s="4"/>
    </row>
    <row r="14" spans="1:13" ht="21">
      <c r="A14" s="3"/>
      <c r="E14" s="4"/>
      <c r="G14" s="4"/>
      <c r="I14" s="5"/>
      <c r="K14" s="4"/>
    </row>
    <row r="15" spans="1:13" ht="21">
      <c r="A15" s="3"/>
      <c r="E15" s="4"/>
      <c r="G15" s="4"/>
      <c r="I15" s="5"/>
      <c r="K15" s="4"/>
    </row>
    <row r="16" spans="1:13" ht="21">
      <c r="A16" s="3"/>
      <c r="E16" s="4"/>
      <c r="G16" s="4"/>
      <c r="I16" s="5"/>
      <c r="K16" s="4"/>
    </row>
    <row r="17" spans="1:13" ht="21">
      <c r="A17" s="3"/>
      <c r="E17" s="4"/>
      <c r="G17" s="4"/>
      <c r="I17" s="5"/>
      <c r="K17" s="4"/>
    </row>
    <row r="18" spans="1:13" ht="19.5" thickBot="1">
      <c r="A18" s="2" t="s">
        <v>69</v>
      </c>
      <c r="C18"/>
      <c r="E18" s="6">
        <f>SUM(E10:E17)</f>
        <v>0</v>
      </c>
      <c r="G18" s="6">
        <f>SUM(G10:G17)</f>
        <v>0</v>
      </c>
      <c r="I18" s="7">
        <f>SUM(I10:I17)</f>
        <v>0</v>
      </c>
      <c r="K18" s="6">
        <f>SUM(K10:K17)</f>
        <v>0</v>
      </c>
      <c r="M18" s="12"/>
    </row>
    <row r="19" spans="1:13" ht="19.5" thickTop="1"/>
  </sheetData>
  <mergeCells count="13">
    <mergeCell ref="A2:M2"/>
    <mergeCell ref="K9"/>
    <mergeCell ref="M9"/>
    <mergeCell ref="C8:M8"/>
    <mergeCell ref="A4:M4"/>
    <mergeCell ref="A3:M3"/>
    <mergeCell ref="A8:A9"/>
    <mergeCell ref="C9"/>
    <mergeCell ref="E9"/>
    <mergeCell ref="G9"/>
    <mergeCell ref="I9"/>
    <mergeCell ref="A5:M5"/>
    <mergeCell ref="A6:M6"/>
  </mergeCells>
  <pageMargins left="0.7" right="0.7" top="0.75" bottom="0.75" header="0.3" footer="0.3"/>
  <pageSetup scale="5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9"/>
  <sheetViews>
    <sheetView rightToLeft="1" view="pageBreakPreview" topLeftCell="B4" zoomScaleNormal="100" zoomScaleSheetLayoutView="100" workbookViewId="0">
      <selection activeCell="I18" sqref="I18"/>
    </sheetView>
  </sheetViews>
  <sheetFormatPr defaultRowHeight="18.75"/>
  <cols>
    <col min="1" max="1" width="53.140625" style="1" bestFit="1" customWidth="1"/>
    <col min="2" max="2" width="1" style="1" customWidth="1"/>
    <col min="3" max="3" width="19.42578125" style="1" bestFit="1" customWidth="1"/>
    <col min="4" max="4" width="1" style="1" customWidth="1"/>
    <col min="5" max="5" width="11.5703125" style="1" bestFit="1" customWidth="1"/>
    <col min="6" max="6" width="1" style="1" customWidth="1"/>
    <col min="7" max="7" width="13.7109375" style="1" bestFit="1" customWidth="1"/>
    <col min="8" max="8" width="1" style="1" customWidth="1"/>
    <col min="9" max="9" width="25" style="1" bestFit="1" customWidth="1"/>
    <col min="10" max="10" width="1" style="1" customWidth="1"/>
    <col min="11" max="11" width="7.7109375" style="1" bestFit="1" customWidth="1"/>
    <col min="12" max="12" width="1" style="1" customWidth="1"/>
    <col min="13" max="13" width="18.85546875" style="1" bestFit="1" customWidth="1"/>
    <col min="14" max="14" width="1" style="1" customWidth="1"/>
    <col min="15" max="15" width="23.7109375" style="1" bestFit="1" customWidth="1"/>
    <col min="16" max="16" width="1" style="1" customWidth="1"/>
    <col min="17" max="17" width="7.7109375" style="1" bestFit="1" customWidth="1"/>
    <col min="18" max="18" width="1" style="1" customWidth="1"/>
    <col min="19" max="19" width="18.85546875" style="1" bestFit="1" customWidth="1"/>
    <col min="20" max="20" width="1" style="1" customWidth="1"/>
    <col min="21" max="21" width="7.7109375" style="1" bestFit="1" customWidth="1"/>
    <col min="22" max="22" width="1" style="1" customWidth="1"/>
    <col min="23" max="23" width="14.7109375" style="1" bestFit="1" customWidth="1"/>
    <col min="24" max="24" width="1" style="1" customWidth="1"/>
    <col min="25" max="25" width="7.7109375" style="1" bestFit="1" customWidth="1"/>
    <col min="26" max="26" width="1" style="1" customWidth="1"/>
    <col min="27" max="27" width="18.85546875" style="1" bestFit="1" customWidth="1"/>
    <col min="28" max="28" width="1" style="1" customWidth="1"/>
    <col min="29" max="29" width="23.7109375" style="1" bestFit="1" customWidth="1"/>
    <col min="30" max="30" width="1" style="1" customWidth="1"/>
    <col min="31" max="31" width="27.42578125" style="1" bestFit="1" customWidth="1"/>
    <col min="32" max="32" width="1" style="1" customWidth="1"/>
    <col min="33" max="33" width="9.140625" style="1" customWidth="1"/>
    <col min="34" max="16384" width="9.140625" style="1"/>
  </cols>
  <sheetData>
    <row r="2" spans="1:31" ht="30">
      <c r="A2" s="40" t="str">
        <f>سهام!A2</f>
        <v>صندوق سرمایه‌گذاری مشترک گنجینه الماس بیمه دی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</row>
    <row r="3" spans="1:31" ht="30">
      <c r="A3" s="40" t="s">
        <v>0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</row>
    <row r="4" spans="1:31" ht="30">
      <c r="A4" s="40" t="str">
        <f>سهام!A4</f>
        <v>برای ماه منتهی به 1400/01/31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</row>
    <row r="5" spans="1:31" s="13" customFormat="1" ht="25.5">
      <c r="A5" s="45" t="s">
        <v>84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</row>
    <row r="7" spans="1:31" ht="30.75" thickBot="1">
      <c r="A7" s="47" t="s">
        <v>30</v>
      </c>
      <c r="B7" s="47" t="s">
        <v>30</v>
      </c>
      <c r="C7" s="47" t="s">
        <v>30</v>
      </c>
      <c r="D7" s="47" t="s">
        <v>30</v>
      </c>
      <c r="E7" s="47" t="s">
        <v>30</v>
      </c>
      <c r="F7" s="47" t="s">
        <v>30</v>
      </c>
      <c r="G7" s="47" t="s">
        <v>30</v>
      </c>
      <c r="H7" s="47" t="s">
        <v>30</v>
      </c>
      <c r="I7" s="47" t="s">
        <v>30</v>
      </c>
      <c r="K7" s="47" t="str">
        <f>سهام!C8</f>
        <v>1399/12/30</v>
      </c>
      <c r="L7" s="47" t="s">
        <v>2</v>
      </c>
      <c r="M7" s="47" t="s">
        <v>2</v>
      </c>
      <c r="N7" s="47" t="s">
        <v>2</v>
      </c>
      <c r="O7" s="47" t="s">
        <v>2</v>
      </c>
      <c r="Q7" s="47" t="s">
        <v>3</v>
      </c>
      <c r="R7" s="47" t="s">
        <v>3</v>
      </c>
      <c r="S7" s="47" t="s">
        <v>3</v>
      </c>
      <c r="T7" s="47" t="s">
        <v>3</v>
      </c>
      <c r="U7" s="47" t="s">
        <v>3</v>
      </c>
      <c r="V7" s="47" t="s">
        <v>3</v>
      </c>
      <c r="W7" s="47" t="s">
        <v>3</v>
      </c>
      <c r="Y7" s="47" t="str">
        <f>سهام!Q8</f>
        <v>1400/01/31</v>
      </c>
      <c r="Z7" s="47" t="s">
        <v>4</v>
      </c>
      <c r="AA7" s="47" t="s">
        <v>4</v>
      </c>
      <c r="AB7" s="47" t="s">
        <v>4</v>
      </c>
      <c r="AC7" s="47" t="s">
        <v>4</v>
      </c>
      <c r="AD7" s="47" t="s">
        <v>4</v>
      </c>
      <c r="AE7" s="47" t="s">
        <v>4</v>
      </c>
    </row>
    <row r="8" spans="1:31" ht="30">
      <c r="A8" s="54" t="s">
        <v>31</v>
      </c>
      <c r="B8" s="9"/>
      <c r="C8" s="54" t="s">
        <v>22</v>
      </c>
      <c r="D8" s="9"/>
      <c r="E8" s="54" t="s">
        <v>23</v>
      </c>
      <c r="F8" s="9"/>
      <c r="G8" s="54" t="s">
        <v>32</v>
      </c>
      <c r="H8" s="9"/>
      <c r="I8" s="54" t="s">
        <v>20</v>
      </c>
      <c r="K8" s="54" t="s">
        <v>5</v>
      </c>
      <c r="L8" s="9"/>
      <c r="M8" s="54" t="s">
        <v>6</v>
      </c>
      <c r="N8" s="9"/>
      <c r="O8" s="54" t="s">
        <v>7</v>
      </c>
      <c r="Q8" s="54" t="s">
        <v>8</v>
      </c>
      <c r="R8" s="54" t="s">
        <v>8</v>
      </c>
      <c r="S8" s="54" t="s">
        <v>8</v>
      </c>
      <c r="T8" s="9"/>
      <c r="U8" s="54" t="s">
        <v>9</v>
      </c>
      <c r="V8" s="54" t="s">
        <v>9</v>
      </c>
      <c r="W8" s="54" t="s">
        <v>9</v>
      </c>
      <c r="Y8" s="54" t="s">
        <v>5</v>
      </c>
      <c r="Z8" s="9"/>
      <c r="AA8" s="54" t="s">
        <v>6</v>
      </c>
      <c r="AB8" s="9"/>
      <c r="AC8" s="54" t="s">
        <v>7</v>
      </c>
      <c r="AD8" s="9"/>
      <c r="AE8" s="54" t="s">
        <v>33</v>
      </c>
    </row>
    <row r="9" spans="1:31" ht="30.75" thickBot="1">
      <c r="A9" s="47" t="s">
        <v>31</v>
      </c>
      <c r="B9" s="10"/>
      <c r="C9" s="47" t="s">
        <v>22</v>
      </c>
      <c r="D9" s="10"/>
      <c r="E9" s="47" t="s">
        <v>23</v>
      </c>
      <c r="F9" s="10"/>
      <c r="G9" s="47" t="s">
        <v>32</v>
      </c>
      <c r="H9" s="10"/>
      <c r="I9" s="47" t="s">
        <v>20</v>
      </c>
      <c r="K9" s="47" t="s">
        <v>5</v>
      </c>
      <c r="L9" s="10"/>
      <c r="M9" s="47" t="s">
        <v>6</v>
      </c>
      <c r="N9" s="10"/>
      <c r="O9" s="47" t="s">
        <v>7</v>
      </c>
      <c r="Q9" s="47" t="s">
        <v>5</v>
      </c>
      <c r="R9" s="10"/>
      <c r="S9" s="47" t="s">
        <v>6</v>
      </c>
      <c r="T9" s="10"/>
      <c r="U9" s="47" t="s">
        <v>5</v>
      </c>
      <c r="V9" s="10"/>
      <c r="W9" s="47" t="s">
        <v>12</v>
      </c>
      <c r="Y9" s="47" t="s">
        <v>5</v>
      </c>
      <c r="Z9" s="10"/>
      <c r="AA9" s="47" t="s">
        <v>6</v>
      </c>
      <c r="AB9" s="10"/>
      <c r="AC9" s="47" t="s">
        <v>7</v>
      </c>
      <c r="AD9" s="10"/>
      <c r="AE9" s="47" t="s">
        <v>33</v>
      </c>
    </row>
  </sheetData>
  <mergeCells count="26">
    <mergeCell ref="A5:AC5"/>
    <mergeCell ref="K8:K9"/>
    <mergeCell ref="M8:M9"/>
    <mergeCell ref="O8:O9"/>
    <mergeCell ref="K7:O7"/>
    <mergeCell ref="A8:A9"/>
    <mergeCell ref="C8:C9"/>
    <mergeCell ref="E8:E9"/>
    <mergeCell ref="G8:G9"/>
    <mergeCell ref="I8:I9"/>
    <mergeCell ref="A4:AE4"/>
    <mergeCell ref="A3:AE3"/>
    <mergeCell ref="A2:AE2"/>
    <mergeCell ref="Q7:W7"/>
    <mergeCell ref="Y8:Y9"/>
    <mergeCell ref="AA8:AA9"/>
    <mergeCell ref="AC8:AC9"/>
    <mergeCell ref="AE8:AE9"/>
    <mergeCell ref="Y7:AE7"/>
    <mergeCell ref="Q9"/>
    <mergeCell ref="S9"/>
    <mergeCell ref="Q8:S8"/>
    <mergeCell ref="U9"/>
    <mergeCell ref="W9"/>
    <mergeCell ref="U8:W8"/>
    <mergeCell ref="A7:I7"/>
  </mergeCells>
  <pageMargins left="0.7" right="0.7" top="0.75" bottom="0.75" header="0.3" footer="0.3"/>
  <pageSetup scale="2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22"/>
  <sheetViews>
    <sheetView rightToLeft="1" view="pageBreakPreview" topLeftCell="A4" zoomScaleNormal="100" zoomScaleSheetLayoutView="100" workbookViewId="0">
      <selection activeCell="C17" sqref="C17"/>
    </sheetView>
  </sheetViews>
  <sheetFormatPr defaultRowHeight="18.75"/>
  <cols>
    <col min="1" max="1" width="20.28515625" style="2" bestFit="1" customWidth="1"/>
    <col min="2" max="2" width="1" style="2" customWidth="1"/>
    <col min="3" max="3" width="23.140625" style="2" bestFit="1" customWidth="1"/>
    <col min="4" max="4" width="1" style="2" customWidth="1"/>
    <col min="5" max="5" width="14.85546875" style="2" bestFit="1" customWidth="1"/>
    <col min="6" max="6" width="1" style="2" customWidth="1"/>
    <col min="7" max="7" width="15.85546875" style="2" bestFit="1" customWidth="1"/>
    <col min="8" max="8" width="1" style="2" customWidth="1"/>
    <col min="9" max="9" width="12" style="2" bestFit="1" customWidth="1"/>
    <col min="10" max="10" width="1" style="2" customWidth="1"/>
    <col min="11" max="11" width="18.7109375" style="2" bestFit="1" customWidth="1"/>
    <col min="12" max="12" width="1" style="2" customWidth="1"/>
    <col min="13" max="13" width="18.7109375" style="2" bestFit="1" customWidth="1"/>
    <col min="14" max="14" width="1" style="2" customWidth="1"/>
    <col min="15" max="15" width="18.7109375" style="2" bestFit="1" customWidth="1"/>
    <col min="16" max="16" width="1" style="2" customWidth="1"/>
    <col min="17" max="17" width="20.28515625" style="2" bestFit="1" customWidth="1"/>
    <col min="18" max="18" width="1" style="2" customWidth="1"/>
    <col min="19" max="19" width="27.710937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21" ht="30">
      <c r="A2" s="40" t="str">
        <f>سهام!A2</f>
        <v>صندوق سرمایه‌گذاری مشترک گنجینه الماس بیمه دی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</row>
    <row r="3" spans="1:21" ht="30">
      <c r="A3" s="40" t="s">
        <v>0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</row>
    <row r="4" spans="1:21" ht="30">
      <c r="A4" s="40" t="str">
        <f>سهام!A4</f>
        <v>برای ماه منتهی به 1400/01/31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</row>
    <row r="5" spans="1:21" s="13" customFormat="1" ht="25.5">
      <c r="A5" s="45" t="s">
        <v>85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</row>
    <row r="7" spans="1:21" ht="30.75" thickBot="1">
      <c r="A7" s="44" t="s">
        <v>34</v>
      </c>
      <c r="C7" s="47" t="s">
        <v>35</v>
      </c>
      <c r="D7" s="47" t="s">
        <v>35</v>
      </c>
      <c r="E7" s="47" t="s">
        <v>35</v>
      </c>
      <c r="F7" s="47" t="s">
        <v>35</v>
      </c>
      <c r="G7" s="47" t="s">
        <v>35</v>
      </c>
      <c r="H7" s="47" t="s">
        <v>35</v>
      </c>
      <c r="I7" s="47" t="s">
        <v>35</v>
      </c>
      <c r="K7" s="47" t="str">
        <f>سهام!C8</f>
        <v>1399/12/30</v>
      </c>
      <c r="M7" s="47" t="s">
        <v>3</v>
      </c>
      <c r="N7" s="47" t="s">
        <v>3</v>
      </c>
      <c r="O7" s="47" t="s">
        <v>3</v>
      </c>
      <c r="Q7" s="47" t="str">
        <f>سهام!Q8</f>
        <v>1400/01/31</v>
      </c>
      <c r="R7" s="47" t="s">
        <v>4</v>
      </c>
      <c r="S7" s="47" t="s">
        <v>4</v>
      </c>
    </row>
    <row r="8" spans="1:21" ht="30.75" thickBot="1">
      <c r="A8" s="47" t="s">
        <v>34</v>
      </c>
      <c r="C8" s="46" t="s">
        <v>36</v>
      </c>
      <c r="D8" s="11"/>
      <c r="E8" s="46" t="s">
        <v>37</v>
      </c>
      <c r="F8" s="11"/>
      <c r="G8" s="46" t="s">
        <v>38</v>
      </c>
      <c r="H8" s="11"/>
      <c r="I8" s="46" t="s">
        <v>23</v>
      </c>
      <c r="K8" s="46" t="s">
        <v>39</v>
      </c>
      <c r="M8" s="46" t="s">
        <v>40</v>
      </c>
      <c r="N8" s="11"/>
      <c r="O8" s="46" t="s">
        <v>41</v>
      </c>
      <c r="Q8" s="46" t="s">
        <v>39</v>
      </c>
      <c r="R8" s="11"/>
      <c r="S8" s="46" t="s">
        <v>33</v>
      </c>
    </row>
    <row r="9" spans="1:21" ht="21">
      <c r="A9" s="26" t="s">
        <v>97</v>
      </c>
      <c r="C9" s="4" t="s">
        <v>98</v>
      </c>
      <c r="E9" s="4" t="s">
        <v>107</v>
      </c>
      <c r="G9" s="4" t="s">
        <v>99</v>
      </c>
      <c r="I9" s="20">
        <v>18</v>
      </c>
      <c r="K9" s="4">
        <v>89870000000</v>
      </c>
      <c r="M9" s="4">
        <v>89870000000</v>
      </c>
      <c r="O9" s="4">
        <v>89869000000</v>
      </c>
      <c r="Q9" s="20">
        <v>1000000</v>
      </c>
      <c r="R9" s="26"/>
      <c r="S9" s="2" t="s">
        <v>134</v>
      </c>
    </row>
    <row r="10" spans="1:21" ht="21">
      <c r="A10" s="26" t="s">
        <v>97</v>
      </c>
      <c r="C10" s="4" t="s">
        <v>100</v>
      </c>
      <c r="E10" s="4" t="s">
        <v>42</v>
      </c>
      <c r="G10" s="4" t="s">
        <v>99</v>
      </c>
      <c r="I10" s="20">
        <v>0</v>
      </c>
      <c r="K10" s="4">
        <v>1369615</v>
      </c>
      <c r="M10" s="4">
        <v>91297000693</v>
      </c>
      <c r="O10" s="4">
        <v>91290920000</v>
      </c>
      <c r="Q10" s="20">
        <v>6080693</v>
      </c>
      <c r="R10" s="26"/>
      <c r="S10" s="2" t="s">
        <v>134</v>
      </c>
    </row>
    <row r="11" spans="1:21" ht="21">
      <c r="A11" s="26" t="s">
        <v>97</v>
      </c>
      <c r="C11" s="4" t="s">
        <v>101</v>
      </c>
      <c r="E11" s="4" t="s">
        <v>102</v>
      </c>
      <c r="G11" s="4" t="s">
        <v>99</v>
      </c>
      <c r="I11" s="20">
        <v>0</v>
      </c>
      <c r="K11" s="4">
        <v>1000</v>
      </c>
      <c r="M11" s="4">
        <v>1000</v>
      </c>
      <c r="O11" s="4">
        <v>0</v>
      </c>
      <c r="Q11" s="20">
        <v>1000</v>
      </c>
      <c r="R11" s="26"/>
      <c r="S11" s="2" t="s">
        <v>134</v>
      </c>
    </row>
    <row r="12" spans="1:21" ht="21">
      <c r="A12" s="26" t="s">
        <v>97</v>
      </c>
      <c r="C12" s="4" t="s">
        <v>103</v>
      </c>
      <c r="E12" s="4" t="s">
        <v>102</v>
      </c>
      <c r="G12" s="4" t="s">
        <v>104</v>
      </c>
      <c r="I12" s="20">
        <v>0</v>
      </c>
      <c r="K12" s="4">
        <v>10000</v>
      </c>
      <c r="M12" s="4">
        <v>10000</v>
      </c>
      <c r="O12" s="4">
        <v>0</v>
      </c>
      <c r="Q12" s="20">
        <v>10000</v>
      </c>
      <c r="R12" s="26"/>
      <c r="S12" s="2" t="s">
        <v>134</v>
      </c>
    </row>
    <row r="13" spans="1:21" ht="21">
      <c r="A13" s="26" t="s">
        <v>105</v>
      </c>
      <c r="C13" s="4" t="s">
        <v>106</v>
      </c>
      <c r="E13" s="4" t="s">
        <v>43</v>
      </c>
      <c r="G13" s="4" t="s">
        <v>104</v>
      </c>
      <c r="I13" s="20">
        <v>0</v>
      </c>
      <c r="K13" s="4">
        <v>2954740</v>
      </c>
      <c r="M13" s="4">
        <v>2954740</v>
      </c>
      <c r="O13" s="4">
        <v>510000</v>
      </c>
      <c r="Q13" s="20">
        <v>2444740</v>
      </c>
      <c r="R13" s="26"/>
      <c r="S13" s="2" t="s">
        <v>134</v>
      </c>
    </row>
    <row r="14" spans="1:21" ht="21">
      <c r="A14" s="26" t="s">
        <v>108</v>
      </c>
      <c r="C14" s="4" t="s">
        <v>109</v>
      </c>
      <c r="E14" s="4" t="s">
        <v>42</v>
      </c>
      <c r="G14" s="4" t="s">
        <v>110</v>
      </c>
      <c r="I14" s="20">
        <v>0</v>
      </c>
      <c r="K14" s="4">
        <v>17741257947</v>
      </c>
      <c r="M14" s="4">
        <v>91872681473</v>
      </c>
      <c r="O14" s="4">
        <v>88274387544</v>
      </c>
      <c r="Q14" s="20">
        <v>3598293929</v>
      </c>
      <c r="R14" s="26"/>
      <c r="S14" s="2" t="s">
        <v>211</v>
      </c>
    </row>
    <row r="15" spans="1:21" ht="21">
      <c r="A15" s="26" t="s">
        <v>127</v>
      </c>
      <c r="C15" s="4" t="s">
        <v>128</v>
      </c>
      <c r="E15" s="4" t="s">
        <v>42</v>
      </c>
      <c r="G15" s="4" t="s">
        <v>129</v>
      </c>
      <c r="I15" s="20">
        <v>0</v>
      </c>
      <c r="K15" s="4">
        <v>7942687</v>
      </c>
      <c r="M15" s="4">
        <v>1980610335</v>
      </c>
      <c r="O15" s="4">
        <v>1980310000</v>
      </c>
      <c r="Q15" s="20">
        <v>300335</v>
      </c>
      <c r="R15" s="26"/>
      <c r="S15" s="2" t="s">
        <v>134</v>
      </c>
    </row>
    <row r="16" spans="1:21" ht="21">
      <c r="A16" s="26" t="s">
        <v>127</v>
      </c>
      <c r="C16" s="4" t="s">
        <v>130</v>
      </c>
      <c r="E16" s="4" t="s">
        <v>107</v>
      </c>
      <c r="G16" s="4" t="s">
        <v>131</v>
      </c>
      <c r="I16" s="20">
        <v>20</v>
      </c>
      <c r="K16" s="4">
        <v>120000000000</v>
      </c>
      <c r="M16" s="4">
        <v>120000000000</v>
      </c>
      <c r="O16" s="4">
        <v>0</v>
      </c>
      <c r="Q16" s="20">
        <v>120000000000</v>
      </c>
      <c r="R16" s="26"/>
      <c r="S16" s="2" t="s">
        <v>212</v>
      </c>
    </row>
    <row r="17" spans="1:19" ht="21">
      <c r="A17" s="26" t="s">
        <v>108</v>
      </c>
      <c r="C17" s="4" t="s">
        <v>140</v>
      </c>
      <c r="E17" s="4" t="s">
        <v>107</v>
      </c>
      <c r="G17" s="4" t="s">
        <v>141</v>
      </c>
      <c r="I17" s="20">
        <v>18</v>
      </c>
      <c r="K17" s="4">
        <v>200000000000</v>
      </c>
      <c r="M17" s="4">
        <v>200000000000</v>
      </c>
      <c r="O17" s="4">
        <v>0</v>
      </c>
      <c r="Q17" s="20">
        <v>200000000000</v>
      </c>
      <c r="R17" s="26"/>
      <c r="S17" s="2" t="s">
        <v>213</v>
      </c>
    </row>
    <row r="18" spans="1:19" ht="21">
      <c r="A18" s="26" t="s">
        <v>142</v>
      </c>
      <c r="C18" s="4" t="s">
        <v>143</v>
      </c>
      <c r="E18" s="4" t="s">
        <v>42</v>
      </c>
      <c r="G18" s="4" t="s">
        <v>144</v>
      </c>
      <c r="I18" s="20">
        <v>0</v>
      </c>
      <c r="K18" s="4">
        <v>48549531</v>
      </c>
      <c r="M18" s="4">
        <v>870862923</v>
      </c>
      <c r="O18" s="4">
        <v>420000</v>
      </c>
      <c r="Q18" s="20">
        <v>870442923</v>
      </c>
      <c r="R18" s="26"/>
      <c r="S18" s="2" t="s">
        <v>136</v>
      </c>
    </row>
    <row r="19" spans="1:19" ht="21">
      <c r="A19" s="26" t="s">
        <v>165</v>
      </c>
      <c r="C19" s="4" t="s">
        <v>166</v>
      </c>
      <c r="E19" s="4" t="s">
        <v>107</v>
      </c>
      <c r="G19" s="4" t="s">
        <v>167</v>
      </c>
      <c r="I19" s="20">
        <v>20</v>
      </c>
      <c r="K19" s="4">
        <v>50000000000</v>
      </c>
      <c r="M19" s="4">
        <v>50000000000</v>
      </c>
      <c r="O19" s="4">
        <v>0</v>
      </c>
      <c r="Q19" s="20">
        <v>50000000000</v>
      </c>
      <c r="R19" s="26"/>
      <c r="S19" s="2" t="s">
        <v>214</v>
      </c>
    </row>
    <row r="20" spans="1:19" ht="21">
      <c r="A20" s="26" t="s">
        <v>215</v>
      </c>
      <c r="C20" s="4" t="s">
        <v>216</v>
      </c>
      <c r="E20" s="4" t="s">
        <v>107</v>
      </c>
      <c r="G20" s="4" t="s">
        <v>217</v>
      </c>
      <c r="I20" s="20">
        <v>20</v>
      </c>
      <c r="K20" s="4">
        <v>0</v>
      </c>
      <c r="M20" s="4">
        <v>80000000000</v>
      </c>
      <c r="O20" s="4">
        <v>0</v>
      </c>
      <c r="Q20" s="20">
        <v>80000000000</v>
      </c>
      <c r="R20" s="26"/>
      <c r="S20" s="2" t="s">
        <v>218</v>
      </c>
    </row>
    <row r="21" spans="1:19" ht="19.5" thickBot="1">
      <c r="A21" s="2" t="s">
        <v>69</v>
      </c>
      <c r="K21" s="6">
        <f>SUM(K9:K20)</f>
        <v>477672085520</v>
      </c>
      <c r="M21" s="6">
        <f>SUM(M9:M20)</f>
        <v>725894121164</v>
      </c>
      <c r="O21" s="6">
        <f>SUM(O9:O20)</f>
        <v>271415547544</v>
      </c>
      <c r="Q21" s="6">
        <f>SUM(Q9:Q20)</f>
        <v>454478573620</v>
      </c>
      <c r="S21" s="7">
        <f>SUM(S9:S20)</f>
        <v>0</v>
      </c>
    </row>
    <row r="22" spans="1:19" ht="19.5" thickTop="1"/>
  </sheetData>
  <mergeCells count="18">
    <mergeCell ref="A2:S2"/>
    <mergeCell ref="Q8"/>
    <mergeCell ref="S8"/>
    <mergeCell ref="Q7:S7"/>
    <mergeCell ref="A4:S4"/>
    <mergeCell ref="A3:S3"/>
    <mergeCell ref="K8"/>
    <mergeCell ref="K7"/>
    <mergeCell ref="M8"/>
    <mergeCell ref="O8"/>
    <mergeCell ref="M7:O7"/>
    <mergeCell ref="A7:A8"/>
    <mergeCell ref="C8"/>
    <mergeCell ref="E8"/>
    <mergeCell ref="G8"/>
    <mergeCell ref="I8"/>
    <mergeCell ref="C7:I7"/>
    <mergeCell ref="A5:U5"/>
  </mergeCells>
  <pageMargins left="0.7" right="0.7" top="0.75" bottom="0.75" header="0.3" footer="0.3"/>
  <pageSetup scale="4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2"/>
  <sheetViews>
    <sheetView rightToLeft="1" view="pageBreakPreview" topLeftCell="A4" zoomScaleNormal="100" zoomScaleSheetLayoutView="100" workbookViewId="0">
      <selection activeCell="E17" sqref="E17"/>
    </sheetView>
  </sheetViews>
  <sheetFormatPr defaultRowHeight="18.75"/>
  <cols>
    <col min="1" max="1" width="33.42578125" style="2" bestFit="1" customWidth="1"/>
    <col min="2" max="2" width="1" style="2" customWidth="1"/>
    <col min="3" max="3" width="20.85546875" style="2" bestFit="1" customWidth="1"/>
    <col min="4" max="4" width="1" style="2" customWidth="1"/>
    <col min="5" max="5" width="19.42578125" style="2" bestFit="1" customWidth="1"/>
    <col min="6" max="6" width="1" style="2" customWidth="1"/>
    <col min="7" max="7" width="11.5703125" style="2" bestFit="1" customWidth="1"/>
    <col min="8" max="8" width="1" style="2" customWidth="1"/>
    <col min="9" max="9" width="19" style="20" bestFit="1" customWidth="1"/>
    <col min="10" max="10" width="1" style="2" customWidth="1"/>
    <col min="11" max="11" width="15.85546875" style="20" bestFit="1" customWidth="1"/>
    <col min="12" max="12" width="1" style="2" customWidth="1"/>
    <col min="13" max="13" width="19.140625" style="20" bestFit="1" customWidth="1"/>
    <col min="14" max="14" width="1" style="2" customWidth="1"/>
    <col min="15" max="15" width="20.28515625" style="20" bestFit="1" customWidth="1"/>
    <col min="16" max="16" width="1" style="2" customWidth="1"/>
    <col min="17" max="17" width="15.85546875" style="2" bestFit="1" customWidth="1"/>
    <col min="18" max="18" width="1" style="2" customWidth="1"/>
    <col min="19" max="19" width="18.28515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19" ht="30">
      <c r="A2" s="40" t="str">
        <f>سهام!A2</f>
        <v>صندوق سرمایه‌گذاری مشترک گنجینه الماس بیمه دی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</row>
    <row r="3" spans="1:19" ht="30">
      <c r="A3" s="40" t="s">
        <v>44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</row>
    <row r="4" spans="1:19" ht="30">
      <c r="A4" s="40" t="str">
        <f>سهام!A4</f>
        <v>برای ماه منتهی به 1400/01/31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</row>
    <row r="5" spans="1:19" customFormat="1" ht="25.5">
      <c r="A5" s="45" t="s">
        <v>86</v>
      </c>
      <c r="B5" s="45"/>
      <c r="C5" s="45"/>
      <c r="D5" s="45"/>
      <c r="E5" s="45"/>
      <c r="F5" s="45"/>
      <c r="G5" s="45"/>
      <c r="H5" s="45"/>
      <c r="I5" s="23"/>
      <c r="K5" s="21"/>
      <c r="M5" s="21"/>
      <c r="O5" s="21"/>
    </row>
    <row r="7" spans="1:19" ht="30.75" thickBot="1">
      <c r="A7" s="47" t="s">
        <v>45</v>
      </c>
      <c r="B7" s="47" t="s">
        <v>45</v>
      </c>
      <c r="C7" s="47" t="s">
        <v>45</v>
      </c>
      <c r="D7" s="47" t="s">
        <v>45</v>
      </c>
      <c r="E7" s="47" t="s">
        <v>45</v>
      </c>
      <c r="F7" s="47" t="s">
        <v>45</v>
      </c>
      <c r="G7" s="47" t="s">
        <v>45</v>
      </c>
      <c r="I7" s="47" t="s">
        <v>46</v>
      </c>
      <c r="J7" s="47" t="s">
        <v>46</v>
      </c>
      <c r="K7" s="47" t="s">
        <v>46</v>
      </c>
      <c r="L7" s="47" t="s">
        <v>46</v>
      </c>
      <c r="M7" s="47" t="s">
        <v>46</v>
      </c>
      <c r="O7" s="47" t="s">
        <v>47</v>
      </c>
      <c r="P7" s="47" t="s">
        <v>47</v>
      </c>
      <c r="Q7" s="47" t="s">
        <v>47</v>
      </c>
      <c r="R7" s="47" t="s">
        <v>47</v>
      </c>
      <c r="S7" s="47" t="s">
        <v>47</v>
      </c>
    </row>
    <row r="8" spans="1:19" ht="30.75" thickBot="1">
      <c r="A8" s="46" t="s">
        <v>48</v>
      </c>
      <c r="B8" s="11"/>
      <c r="C8" s="46" t="s">
        <v>49</v>
      </c>
      <c r="D8" s="11"/>
      <c r="E8" s="46" t="s">
        <v>22</v>
      </c>
      <c r="F8" s="11"/>
      <c r="G8" s="46" t="s">
        <v>23</v>
      </c>
      <c r="I8" s="55" t="s">
        <v>50</v>
      </c>
      <c r="J8" s="11"/>
      <c r="K8" s="55" t="s">
        <v>51</v>
      </c>
      <c r="L8" s="11"/>
      <c r="M8" s="55" t="s">
        <v>52</v>
      </c>
      <c r="O8" s="55" t="s">
        <v>50</v>
      </c>
      <c r="P8" s="11"/>
      <c r="Q8" s="46" t="s">
        <v>51</v>
      </c>
      <c r="R8" s="11"/>
      <c r="S8" s="46" t="s">
        <v>52</v>
      </c>
    </row>
    <row r="9" spans="1:19" ht="21">
      <c r="A9" s="26" t="s">
        <v>115</v>
      </c>
      <c r="C9" s="4" t="s">
        <v>53</v>
      </c>
      <c r="E9" s="4" t="s">
        <v>114</v>
      </c>
      <c r="G9" s="4">
        <v>19</v>
      </c>
      <c r="I9" s="20">
        <v>708663865</v>
      </c>
      <c r="K9" s="4" t="s">
        <v>53</v>
      </c>
      <c r="M9" s="4">
        <v>708663865</v>
      </c>
      <c r="O9" s="4">
        <v>708663865</v>
      </c>
      <c r="Q9" s="20" t="s">
        <v>53</v>
      </c>
      <c r="R9" s="26"/>
      <c r="S9" s="2">
        <v>708663865</v>
      </c>
    </row>
    <row r="10" spans="1:19" ht="21">
      <c r="A10" s="26" t="s">
        <v>138</v>
      </c>
      <c r="C10" s="4" t="s">
        <v>53</v>
      </c>
      <c r="E10" s="4" t="s">
        <v>139</v>
      </c>
      <c r="G10" s="4">
        <v>17</v>
      </c>
      <c r="I10" s="20">
        <v>2268512407</v>
      </c>
      <c r="K10" s="4" t="s">
        <v>53</v>
      </c>
      <c r="M10" s="4">
        <v>2268512407</v>
      </c>
      <c r="O10" s="4">
        <v>2268512407</v>
      </c>
      <c r="Q10" s="20" t="s">
        <v>53</v>
      </c>
      <c r="R10" s="26"/>
      <c r="S10" s="2">
        <v>2268512407</v>
      </c>
    </row>
    <row r="11" spans="1:19" ht="21">
      <c r="A11" s="26" t="s">
        <v>155</v>
      </c>
      <c r="C11" s="4" t="s">
        <v>53</v>
      </c>
      <c r="E11" s="4" t="s">
        <v>117</v>
      </c>
      <c r="G11" s="4">
        <v>18</v>
      </c>
      <c r="I11" s="20">
        <v>1870711903</v>
      </c>
      <c r="K11" s="4" t="s">
        <v>53</v>
      </c>
      <c r="M11" s="4">
        <v>1870711903</v>
      </c>
      <c r="O11" s="4">
        <v>1870711903</v>
      </c>
      <c r="Q11" s="20" t="s">
        <v>53</v>
      </c>
      <c r="R11" s="26"/>
      <c r="S11" s="2">
        <v>1870711903</v>
      </c>
    </row>
    <row r="12" spans="1:19" ht="21">
      <c r="A12" s="26" t="s">
        <v>124</v>
      </c>
      <c r="C12" s="4" t="s">
        <v>53</v>
      </c>
      <c r="E12" s="4" t="s">
        <v>126</v>
      </c>
      <c r="G12" s="4">
        <v>18</v>
      </c>
      <c r="I12" s="20">
        <v>3347456974</v>
      </c>
      <c r="K12" s="4" t="s">
        <v>53</v>
      </c>
      <c r="M12" s="4">
        <v>3347456974</v>
      </c>
      <c r="O12" s="4">
        <v>3347456974</v>
      </c>
      <c r="Q12" s="20" t="s">
        <v>53</v>
      </c>
      <c r="R12" s="26"/>
      <c r="S12" s="2">
        <v>3347456974</v>
      </c>
    </row>
    <row r="13" spans="1:19" ht="21">
      <c r="A13" s="26" t="s">
        <v>97</v>
      </c>
      <c r="C13" s="4">
        <v>19</v>
      </c>
      <c r="E13" s="4" t="s">
        <v>53</v>
      </c>
      <c r="G13" s="4">
        <v>18</v>
      </c>
      <c r="I13" s="20">
        <v>444441446</v>
      </c>
      <c r="K13" s="4">
        <v>37</v>
      </c>
      <c r="M13" s="4">
        <v>444441409</v>
      </c>
      <c r="O13" s="4">
        <v>444441446</v>
      </c>
      <c r="Q13" s="20">
        <v>37</v>
      </c>
      <c r="R13" s="26"/>
      <c r="S13" s="2">
        <v>444441409</v>
      </c>
    </row>
    <row r="14" spans="1:19" ht="21">
      <c r="A14" s="26" t="s">
        <v>97</v>
      </c>
      <c r="C14" s="4">
        <v>30</v>
      </c>
      <c r="E14" s="4" t="s">
        <v>53</v>
      </c>
      <c r="G14" s="4">
        <v>0</v>
      </c>
      <c r="I14" s="20">
        <v>7796</v>
      </c>
      <c r="K14" s="4">
        <v>0</v>
      </c>
      <c r="M14" s="4">
        <v>7796</v>
      </c>
      <c r="O14" s="4">
        <v>7796</v>
      </c>
      <c r="Q14" s="20">
        <v>0</v>
      </c>
      <c r="R14" s="26"/>
      <c r="S14" s="2">
        <v>7796</v>
      </c>
    </row>
    <row r="15" spans="1:19" ht="21">
      <c r="A15" s="26" t="s">
        <v>127</v>
      </c>
      <c r="C15" s="4">
        <v>15</v>
      </c>
      <c r="E15" s="4" t="s">
        <v>53</v>
      </c>
      <c r="G15" s="4">
        <v>0</v>
      </c>
      <c r="I15" s="20">
        <v>64908</v>
      </c>
      <c r="K15" s="4">
        <v>0</v>
      </c>
      <c r="M15" s="4">
        <v>64908</v>
      </c>
      <c r="O15" s="4">
        <v>64908</v>
      </c>
      <c r="Q15" s="20">
        <v>0</v>
      </c>
      <c r="R15" s="26"/>
      <c r="S15" s="2">
        <v>64908</v>
      </c>
    </row>
    <row r="16" spans="1:19" ht="21">
      <c r="A16" s="26" t="s">
        <v>127</v>
      </c>
      <c r="C16" s="4">
        <v>17</v>
      </c>
      <c r="E16" s="4" t="s">
        <v>53</v>
      </c>
      <c r="G16" s="4">
        <v>20</v>
      </c>
      <c r="I16" s="20">
        <v>2040871320</v>
      </c>
      <c r="K16" s="4">
        <v>9102673</v>
      </c>
      <c r="M16" s="4">
        <v>2031768647</v>
      </c>
      <c r="O16" s="4">
        <v>2040871320</v>
      </c>
      <c r="Q16" s="20">
        <v>9102673</v>
      </c>
      <c r="R16" s="26"/>
      <c r="S16" s="2">
        <v>2031768647</v>
      </c>
    </row>
    <row r="17" spans="1:19" ht="21">
      <c r="A17" s="26" t="s">
        <v>108</v>
      </c>
      <c r="C17" s="4">
        <v>18</v>
      </c>
      <c r="E17" s="4" t="s">
        <v>53</v>
      </c>
      <c r="G17" s="4">
        <v>18</v>
      </c>
      <c r="I17" s="20">
        <v>3061037499</v>
      </c>
      <c r="K17" s="4">
        <v>12149313</v>
      </c>
      <c r="M17" s="4">
        <v>3048888186</v>
      </c>
      <c r="O17" s="4">
        <v>3061037499</v>
      </c>
      <c r="Q17" s="20">
        <v>12149313</v>
      </c>
      <c r="R17" s="26"/>
      <c r="S17" s="2">
        <v>3048888186</v>
      </c>
    </row>
    <row r="18" spans="1:19" ht="21">
      <c r="A18" s="26" t="s">
        <v>142</v>
      </c>
      <c r="C18" s="4">
        <v>17</v>
      </c>
      <c r="E18" s="4" t="s">
        <v>53</v>
      </c>
      <c r="G18" s="4">
        <v>0</v>
      </c>
      <c r="I18" s="20">
        <v>395585</v>
      </c>
      <c r="K18" s="4">
        <v>0</v>
      </c>
      <c r="M18" s="4">
        <v>395585</v>
      </c>
      <c r="O18" s="4">
        <v>395585</v>
      </c>
      <c r="Q18" s="20">
        <v>0</v>
      </c>
      <c r="R18" s="26"/>
      <c r="S18" s="2">
        <v>395585</v>
      </c>
    </row>
    <row r="19" spans="1:19" ht="21">
      <c r="A19" s="26" t="s">
        <v>165</v>
      </c>
      <c r="C19" s="4">
        <v>23</v>
      </c>
      <c r="E19" s="4" t="s">
        <v>53</v>
      </c>
      <c r="G19" s="4">
        <v>20</v>
      </c>
      <c r="I19" s="20">
        <v>904633579</v>
      </c>
      <c r="K19" s="4">
        <v>3409832</v>
      </c>
      <c r="M19" s="4">
        <v>901223747</v>
      </c>
      <c r="O19" s="4">
        <v>904633579</v>
      </c>
      <c r="Q19" s="20">
        <v>3409832</v>
      </c>
      <c r="R19" s="26"/>
      <c r="S19" s="2">
        <v>901223747</v>
      </c>
    </row>
    <row r="20" spans="1:19" ht="21">
      <c r="A20" s="26" t="s">
        <v>215</v>
      </c>
      <c r="C20" s="4">
        <v>24</v>
      </c>
      <c r="E20" s="4" t="s">
        <v>53</v>
      </c>
      <c r="G20" s="4">
        <v>20</v>
      </c>
      <c r="I20" s="20">
        <v>306849312</v>
      </c>
      <c r="K20" s="4">
        <v>3982901</v>
      </c>
      <c r="M20" s="4">
        <v>302866411</v>
      </c>
      <c r="O20" s="4">
        <v>306849312</v>
      </c>
      <c r="Q20" s="20">
        <v>3982901</v>
      </c>
      <c r="R20" s="26"/>
      <c r="S20" s="2">
        <v>302866411</v>
      </c>
    </row>
    <row r="21" spans="1:19" ht="19.5" thickBot="1">
      <c r="A21" s="2" t="s">
        <v>69</v>
      </c>
      <c r="I21" s="22">
        <f>SUM(I9:I20)</f>
        <v>14953646594</v>
      </c>
      <c r="K21" s="22">
        <f>SUM(K9:K20)</f>
        <v>28644756</v>
      </c>
      <c r="M21" s="22">
        <f>SUM(M9:M20)</f>
        <v>14925001838</v>
      </c>
      <c r="O21" s="22">
        <f>SUM(O9:O20)</f>
        <v>14953646594</v>
      </c>
      <c r="Q21" s="12">
        <f>SUM(Q9:Q20)</f>
        <v>28644756</v>
      </c>
      <c r="S21" s="6">
        <f>SUM(S9:S20)</f>
        <v>14925001838</v>
      </c>
    </row>
    <row r="22" spans="1:19" ht="19.5" thickTop="1"/>
  </sheetData>
  <sortState ref="A9:S35">
    <sortCondition descending="1" ref="S9:S35"/>
  </sortState>
  <mergeCells count="17">
    <mergeCell ref="G8"/>
    <mergeCell ref="A7:G7"/>
    <mergeCell ref="A5:H5"/>
    <mergeCell ref="A2:S2"/>
    <mergeCell ref="Q8"/>
    <mergeCell ref="S8"/>
    <mergeCell ref="O7:S7"/>
    <mergeCell ref="A4:S4"/>
    <mergeCell ref="A3:S3"/>
    <mergeCell ref="I8"/>
    <mergeCell ref="K8"/>
    <mergeCell ref="M8"/>
    <mergeCell ref="I7:M7"/>
    <mergeCell ref="O8"/>
    <mergeCell ref="A8"/>
    <mergeCell ref="C8"/>
    <mergeCell ref="E8"/>
  </mergeCells>
  <pageMargins left="0.7" right="0.7" top="0.75" bottom="0.75" header="0.3" footer="0.3"/>
  <pageSetup scale="3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25"/>
  <sheetViews>
    <sheetView rightToLeft="1" view="pageBreakPreview" zoomScaleNormal="100" zoomScaleSheetLayoutView="100" workbookViewId="0">
      <selection activeCell="A9" sqref="A9:S23"/>
    </sheetView>
  </sheetViews>
  <sheetFormatPr defaultRowHeight="18.75"/>
  <cols>
    <col min="1" max="1" width="26.140625" style="2" bestFit="1" customWidth="1"/>
    <col min="2" max="2" width="1" style="2" customWidth="1"/>
    <col min="3" max="3" width="15.42578125" style="2" bestFit="1" customWidth="1"/>
    <col min="4" max="4" width="1" style="2" customWidth="1"/>
    <col min="5" max="5" width="41" style="2" bestFit="1" customWidth="1"/>
    <col min="6" max="6" width="1" style="2" customWidth="1"/>
    <col min="7" max="7" width="27.85546875" style="2" bestFit="1" customWidth="1"/>
    <col min="8" max="8" width="1" style="2" customWidth="1"/>
    <col min="9" max="9" width="27.7109375" style="2" bestFit="1" customWidth="1"/>
    <col min="10" max="10" width="1" style="2" customWidth="1"/>
    <col min="11" max="11" width="15.85546875" style="2" bestFit="1" customWidth="1"/>
    <col min="12" max="12" width="1" style="2" customWidth="1"/>
    <col min="13" max="13" width="29.140625" style="2" bestFit="1" customWidth="1"/>
    <col min="14" max="14" width="1" style="2" customWidth="1"/>
    <col min="15" max="15" width="27.7109375" style="2" bestFit="1" customWidth="1"/>
    <col min="16" max="16" width="1" style="2" customWidth="1"/>
    <col min="17" max="17" width="15.85546875" style="20" bestFit="1" customWidth="1"/>
    <col min="18" max="18" width="1" style="2" customWidth="1"/>
    <col min="19" max="19" width="29.140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22" ht="30">
      <c r="A2" s="40" t="str">
        <f>سهام!A2</f>
        <v>صندوق سرمایه‌گذاری مشترک گنجینه الماس بیمه دی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</row>
    <row r="3" spans="1:22" ht="30">
      <c r="A3" s="40" t="s">
        <v>44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</row>
    <row r="4" spans="1:22" ht="30">
      <c r="A4" s="40" t="str">
        <f>سهام!A4</f>
        <v>برای ماه منتهی به 1400/01/31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</row>
    <row r="5" spans="1:22" s="16" customFormat="1" ht="25.5">
      <c r="A5" s="45" t="s">
        <v>64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</row>
    <row r="7" spans="1:22" ht="30.75" thickBot="1">
      <c r="A7" s="44" t="s">
        <v>1</v>
      </c>
      <c r="C7" s="47" t="s">
        <v>54</v>
      </c>
      <c r="D7" s="47" t="s">
        <v>54</v>
      </c>
      <c r="E7" s="47" t="s">
        <v>54</v>
      </c>
      <c r="F7" s="47" t="s">
        <v>54</v>
      </c>
      <c r="G7" s="47" t="s">
        <v>54</v>
      </c>
      <c r="I7" s="47" t="s">
        <v>46</v>
      </c>
      <c r="J7" s="47" t="s">
        <v>46</v>
      </c>
      <c r="K7" s="47" t="s">
        <v>46</v>
      </c>
      <c r="L7" s="47" t="s">
        <v>46</v>
      </c>
      <c r="M7" s="47" t="s">
        <v>46</v>
      </c>
      <c r="O7" s="47" t="s">
        <v>47</v>
      </c>
      <c r="P7" s="47" t="s">
        <v>47</v>
      </c>
      <c r="Q7" s="47" t="s">
        <v>47</v>
      </c>
      <c r="R7" s="47" t="s">
        <v>47</v>
      </c>
      <c r="S7" s="47" t="s">
        <v>47</v>
      </c>
    </row>
    <row r="8" spans="1:22" ht="30.75" thickBot="1">
      <c r="A8" s="47" t="s">
        <v>1</v>
      </c>
      <c r="C8" s="46" t="s">
        <v>55</v>
      </c>
      <c r="D8" s="11"/>
      <c r="E8" s="46" t="s">
        <v>56</v>
      </c>
      <c r="F8" s="11"/>
      <c r="G8" s="46" t="s">
        <v>57</v>
      </c>
      <c r="I8" s="46" t="s">
        <v>58</v>
      </c>
      <c r="J8" s="11"/>
      <c r="K8" s="46" t="s">
        <v>51</v>
      </c>
      <c r="L8" s="11"/>
      <c r="M8" s="46" t="s">
        <v>59</v>
      </c>
      <c r="O8" s="46" t="s">
        <v>58</v>
      </c>
      <c r="P8" s="11"/>
      <c r="Q8" s="55" t="s">
        <v>51</v>
      </c>
      <c r="R8" s="11"/>
      <c r="S8" s="46" t="s">
        <v>59</v>
      </c>
    </row>
    <row r="9" spans="1:22" ht="21">
      <c r="A9" s="26"/>
      <c r="C9" s="4"/>
      <c r="E9" s="4"/>
      <c r="G9" s="4"/>
      <c r="I9" s="20"/>
      <c r="K9" s="4"/>
      <c r="M9" s="4"/>
      <c r="O9" s="4"/>
      <c r="R9" s="26"/>
    </row>
    <row r="10" spans="1:22" ht="21">
      <c r="A10" s="26"/>
      <c r="C10" s="4"/>
      <c r="E10" s="4"/>
      <c r="G10" s="4"/>
      <c r="I10" s="20"/>
      <c r="K10" s="4"/>
      <c r="M10" s="4"/>
      <c r="O10" s="4"/>
      <c r="R10" s="26"/>
    </row>
    <row r="11" spans="1:22" ht="21">
      <c r="A11" s="26"/>
      <c r="C11" s="4"/>
      <c r="E11" s="4"/>
      <c r="G11" s="4"/>
      <c r="I11" s="20"/>
      <c r="K11" s="4"/>
      <c r="M11" s="4"/>
      <c r="O11" s="4"/>
      <c r="R11" s="26"/>
    </row>
    <row r="12" spans="1:22" ht="21">
      <c r="A12" s="32"/>
      <c r="B12" s="31"/>
      <c r="C12" s="4"/>
      <c r="E12" s="4"/>
      <c r="G12" s="4"/>
      <c r="I12" s="20"/>
      <c r="K12" s="4"/>
      <c r="M12" s="4"/>
      <c r="O12" s="4"/>
      <c r="R12" s="26"/>
    </row>
    <row r="13" spans="1:22" ht="21">
      <c r="A13" s="32"/>
      <c r="B13" s="31"/>
      <c r="C13" s="4"/>
      <c r="E13" s="4"/>
      <c r="G13" s="4"/>
      <c r="I13" s="20"/>
      <c r="K13" s="4"/>
      <c r="M13" s="4"/>
      <c r="O13" s="4"/>
      <c r="R13" s="26"/>
    </row>
    <row r="14" spans="1:22" ht="21">
      <c r="A14" s="32"/>
      <c r="B14" s="31"/>
      <c r="C14" s="4"/>
      <c r="E14" s="4"/>
      <c r="G14" s="4"/>
      <c r="I14" s="20"/>
      <c r="K14" s="4"/>
      <c r="M14" s="4"/>
      <c r="O14" s="4"/>
      <c r="R14" s="26"/>
    </row>
    <row r="15" spans="1:22" ht="21">
      <c r="A15" s="34"/>
      <c r="B15" s="33"/>
      <c r="C15" s="4"/>
      <c r="E15" s="4"/>
      <c r="G15" s="4"/>
      <c r="I15" s="20"/>
      <c r="K15" s="4"/>
      <c r="M15" s="4"/>
      <c r="O15" s="4"/>
      <c r="R15" s="26"/>
    </row>
    <row r="16" spans="1:22" ht="21">
      <c r="A16" s="34"/>
      <c r="B16" s="33"/>
      <c r="C16" s="4"/>
      <c r="E16" s="4"/>
      <c r="G16" s="4"/>
      <c r="I16" s="20"/>
      <c r="K16" s="4"/>
      <c r="M16" s="4"/>
      <c r="O16" s="4"/>
      <c r="R16" s="26"/>
    </row>
    <row r="17" spans="1:19" ht="21">
      <c r="A17" s="34"/>
      <c r="B17" s="33"/>
      <c r="C17" s="4"/>
      <c r="E17" s="4"/>
      <c r="G17" s="4"/>
      <c r="I17" s="20"/>
      <c r="K17" s="4"/>
      <c r="M17" s="4"/>
      <c r="O17" s="4"/>
      <c r="R17" s="26"/>
    </row>
    <row r="18" spans="1:19" ht="21">
      <c r="A18" s="34"/>
      <c r="B18" s="33"/>
      <c r="C18" s="4"/>
      <c r="E18" s="4"/>
      <c r="G18" s="4"/>
      <c r="I18" s="20"/>
      <c r="K18" s="4"/>
      <c r="M18" s="4"/>
      <c r="O18" s="4"/>
      <c r="R18" s="26"/>
    </row>
    <row r="19" spans="1:19" ht="21">
      <c r="A19" s="34"/>
      <c r="B19" s="33"/>
      <c r="C19" s="4"/>
      <c r="E19" s="4"/>
      <c r="G19" s="4"/>
      <c r="I19" s="20"/>
      <c r="K19" s="4"/>
      <c r="M19" s="4"/>
      <c r="O19" s="4"/>
      <c r="R19" s="26"/>
    </row>
    <row r="20" spans="1:19" ht="21">
      <c r="A20" s="34"/>
      <c r="B20" s="33"/>
      <c r="C20" s="4"/>
      <c r="E20" s="4"/>
      <c r="G20" s="4"/>
      <c r="I20" s="20"/>
      <c r="K20" s="4"/>
      <c r="M20" s="4"/>
      <c r="O20" s="4"/>
      <c r="R20" s="26"/>
    </row>
    <row r="21" spans="1:19" ht="21">
      <c r="A21" s="34"/>
      <c r="B21" s="33"/>
      <c r="C21" s="4"/>
      <c r="E21" s="4"/>
      <c r="G21" s="4"/>
      <c r="I21" s="20"/>
      <c r="K21" s="4"/>
      <c r="M21" s="4"/>
      <c r="O21" s="4"/>
      <c r="R21" s="26"/>
    </row>
    <row r="22" spans="1:19" ht="21">
      <c r="A22" s="34"/>
      <c r="B22" s="33"/>
      <c r="C22" s="4"/>
      <c r="E22" s="4"/>
      <c r="G22" s="4"/>
      <c r="I22" s="20"/>
      <c r="K22" s="4"/>
      <c r="M22" s="4"/>
      <c r="O22" s="4"/>
      <c r="R22" s="26"/>
    </row>
    <row r="23" spans="1:19" ht="21">
      <c r="A23" s="34"/>
      <c r="B23" s="33"/>
      <c r="C23" s="4"/>
      <c r="E23" s="4"/>
      <c r="G23" s="4"/>
      <c r="I23" s="20"/>
      <c r="K23" s="4"/>
      <c r="M23" s="4"/>
      <c r="O23" s="4"/>
      <c r="R23" s="26"/>
    </row>
    <row r="24" spans="1:19" ht="21.75" thickBot="1">
      <c r="A24" s="3" t="s">
        <v>69</v>
      </c>
      <c r="I24" s="6">
        <f>SUM(I9:I23)</f>
        <v>0</v>
      </c>
      <c r="K24" s="6">
        <f>SUM(K9:K23)</f>
        <v>0</v>
      </c>
      <c r="M24" s="6">
        <f>SUM(M9:M23)</f>
        <v>0</v>
      </c>
      <c r="O24" s="6">
        <f>SUM(O9:O23)</f>
        <v>0</v>
      </c>
      <c r="Q24" s="22">
        <f>SUM(Q9:Q23)</f>
        <v>0</v>
      </c>
      <c r="S24" s="6">
        <f>SUM(S9:S23)</f>
        <v>0</v>
      </c>
    </row>
    <row r="25" spans="1:19" ht="19.5" thickTop="1"/>
  </sheetData>
  <sortState ref="A9:S15">
    <sortCondition descending="1" ref="S9:S15"/>
  </sortState>
  <mergeCells count="17">
    <mergeCell ref="G8"/>
    <mergeCell ref="C7:G7"/>
    <mergeCell ref="A5:V5"/>
    <mergeCell ref="A2:S2"/>
    <mergeCell ref="Q8"/>
    <mergeCell ref="S8"/>
    <mergeCell ref="O7:S7"/>
    <mergeCell ref="A4:S4"/>
    <mergeCell ref="A3:S3"/>
    <mergeCell ref="I8"/>
    <mergeCell ref="K8"/>
    <mergeCell ref="M8"/>
    <mergeCell ref="I7:M7"/>
    <mergeCell ref="O8"/>
    <mergeCell ref="A7:A8"/>
    <mergeCell ref="C8"/>
    <mergeCell ref="E8"/>
  </mergeCells>
  <pageMargins left="0.7" right="0.7" top="0.75" bottom="0.75" header="0.3" footer="0.3"/>
  <pageSetup scale="34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7"/>
  <sheetViews>
    <sheetView rightToLeft="1" view="pageBreakPreview" topLeftCell="A18" zoomScaleNormal="100" zoomScaleSheetLayoutView="100" workbookViewId="0">
      <selection activeCell="A36" sqref="A36:XFD36"/>
    </sheetView>
  </sheetViews>
  <sheetFormatPr defaultRowHeight="18.75"/>
  <cols>
    <col min="1" max="1" width="33.42578125" style="2" bestFit="1" customWidth="1"/>
    <col min="2" max="2" width="1" style="2" customWidth="1"/>
    <col min="3" max="3" width="13.42578125" style="2" bestFit="1" customWidth="1"/>
    <col min="4" max="4" width="1" style="2" customWidth="1"/>
    <col min="5" max="5" width="19.5703125" style="2" bestFit="1" customWidth="1"/>
    <col min="6" max="6" width="1" style="2" customWidth="1"/>
    <col min="7" max="7" width="19.5703125" style="2" bestFit="1" customWidth="1"/>
    <col min="8" max="8" width="1" style="2" customWidth="1"/>
    <col min="9" max="9" width="19.140625" style="20" bestFit="1" customWidth="1"/>
    <col min="10" max="10" width="1" style="2" customWidth="1"/>
    <col min="11" max="11" width="13.42578125" style="2" bestFit="1" customWidth="1"/>
    <col min="12" max="12" width="1" style="2" customWidth="1"/>
    <col min="13" max="13" width="19.5703125" style="2" bestFit="1" customWidth="1"/>
    <col min="14" max="14" width="1" style="2" customWidth="1"/>
    <col min="15" max="15" width="19.5703125" style="2" bestFit="1" customWidth="1"/>
    <col min="16" max="16" width="1" style="2" customWidth="1"/>
    <col min="17" max="17" width="19.140625" style="20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>
      <c r="A2" s="40" t="str">
        <f>سهام!A2</f>
        <v>صندوق سرمایه‌گذاری مشترک گنجینه الماس بیمه دی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0">
      <c r="A3" s="40" t="s">
        <v>44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</row>
    <row r="4" spans="1:17" ht="30">
      <c r="A4" s="40" t="str">
        <f>سهام!A4</f>
        <v>برای ماه منتهی به 1400/01/31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</row>
    <row r="5" spans="1:17" customFormat="1" ht="25.5">
      <c r="A5" s="45" t="s">
        <v>87</v>
      </c>
      <c r="B5" s="45"/>
      <c r="C5" s="45"/>
      <c r="D5" s="45"/>
      <c r="E5" s="45"/>
      <c r="F5" s="45"/>
      <c r="G5" s="45"/>
      <c r="H5" s="45"/>
      <c r="I5" s="21"/>
      <c r="Q5" s="21"/>
    </row>
    <row r="7" spans="1:17" s="28" customFormat="1" thickBot="1">
      <c r="A7" s="58" t="s">
        <v>1</v>
      </c>
      <c r="C7" s="49" t="s">
        <v>46</v>
      </c>
      <c r="D7" s="49" t="s">
        <v>46</v>
      </c>
      <c r="E7" s="49" t="s">
        <v>46</v>
      </c>
      <c r="F7" s="49" t="s">
        <v>46</v>
      </c>
      <c r="G7" s="49" t="s">
        <v>46</v>
      </c>
      <c r="H7" s="49" t="s">
        <v>46</v>
      </c>
      <c r="I7" s="49" t="s">
        <v>46</v>
      </c>
      <c r="K7" s="49" t="s">
        <v>47</v>
      </c>
      <c r="L7" s="49" t="s">
        <v>47</v>
      </c>
      <c r="M7" s="49" t="s">
        <v>47</v>
      </c>
      <c r="N7" s="49" t="s">
        <v>47</v>
      </c>
      <c r="O7" s="49" t="s">
        <v>47</v>
      </c>
      <c r="P7" s="49" t="s">
        <v>47</v>
      </c>
      <c r="Q7" s="49" t="s">
        <v>47</v>
      </c>
    </row>
    <row r="8" spans="1:17" s="28" customFormat="1" ht="54" customHeight="1" thickBot="1">
      <c r="A8" s="49" t="s">
        <v>1</v>
      </c>
      <c r="C8" s="56" t="s">
        <v>5</v>
      </c>
      <c r="D8" s="30"/>
      <c r="E8" s="56" t="s">
        <v>60</v>
      </c>
      <c r="F8" s="30"/>
      <c r="G8" s="56" t="s">
        <v>61</v>
      </c>
      <c r="H8" s="30"/>
      <c r="I8" s="57" t="s">
        <v>62</v>
      </c>
      <c r="K8" s="56" t="s">
        <v>5</v>
      </c>
      <c r="L8" s="30"/>
      <c r="M8" s="56" t="s">
        <v>60</v>
      </c>
      <c r="N8" s="30"/>
      <c r="O8" s="56" t="s">
        <v>61</v>
      </c>
      <c r="P8" s="30"/>
      <c r="Q8" s="57" t="s">
        <v>62</v>
      </c>
    </row>
    <row r="9" spans="1:17" ht="21">
      <c r="A9" s="26" t="s">
        <v>180</v>
      </c>
      <c r="C9" s="4">
        <v>198196</v>
      </c>
      <c r="E9" s="4">
        <v>1336561522</v>
      </c>
      <c r="G9" s="4">
        <v>1421065320</v>
      </c>
      <c r="I9" s="20">
        <v>-84503797</v>
      </c>
      <c r="K9" s="4">
        <v>198196</v>
      </c>
      <c r="M9" s="4">
        <v>1336561522</v>
      </c>
      <c r="O9" s="4">
        <v>1421065320</v>
      </c>
      <c r="Q9" s="20">
        <v>-84503797</v>
      </c>
    </row>
    <row r="10" spans="1:17" ht="21">
      <c r="A10" s="26" t="s">
        <v>120</v>
      </c>
      <c r="C10" s="4">
        <v>563554</v>
      </c>
      <c r="E10" s="4">
        <v>5181857896</v>
      </c>
      <c r="G10" s="4">
        <v>5450754306</v>
      </c>
      <c r="I10" s="20">
        <v>-268896409</v>
      </c>
      <c r="K10" s="4">
        <v>563554</v>
      </c>
      <c r="M10" s="4">
        <v>5181857896</v>
      </c>
      <c r="O10" s="4">
        <v>5450754306</v>
      </c>
      <c r="Q10" s="20">
        <v>-268896409</v>
      </c>
    </row>
    <row r="11" spans="1:17" ht="21">
      <c r="A11" s="26" t="s">
        <v>193</v>
      </c>
      <c r="C11" s="4">
        <v>120000</v>
      </c>
      <c r="E11" s="4">
        <v>9423594000</v>
      </c>
      <c r="G11" s="4">
        <v>9704997864</v>
      </c>
      <c r="I11" s="20">
        <v>-281403864</v>
      </c>
      <c r="K11" s="4">
        <v>120000</v>
      </c>
      <c r="M11" s="4">
        <v>9423594000</v>
      </c>
      <c r="O11" s="4">
        <v>9704997864</v>
      </c>
      <c r="Q11" s="20">
        <v>-281403864</v>
      </c>
    </row>
    <row r="12" spans="1:17" ht="21">
      <c r="A12" s="26" t="s">
        <v>151</v>
      </c>
      <c r="C12" s="4">
        <v>775000</v>
      </c>
      <c r="E12" s="4">
        <v>9090587250</v>
      </c>
      <c r="G12" s="4">
        <v>8203099351</v>
      </c>
      <c r="I12" s="20">
        <v>887487899</v>
      </c>
      <c r="K12" s="4">
        <v>775000</v>
      </c>
      <c r="M12" s="4">
        <v>9090587250</v>
      </c>
      <c r="O12" s="4">
        <v>8203099351</v>
      </c>
      <c r="Q12" s="20">
        <v>887487899</v>
      </c>
    </row>
    <row r="13" spans="1:17" ht="21">
      <c r="A13" s="26" t="s">
        <v>185</v>
      </c>
      <c r="C13" s="4">
        <v>1000213</v>
      </c>
      <c r="E13" s="4">
        <v>14913925989</v>
      </c>
      <c r="G13" s="4">
        <v>15027128309</v>
      </c>
      <c r="I13" s="20">
        <v>-113202319</v>
      </c>
      <c r="K13" s="4">
        <v>1000213</v>
      </c>
      <c r="M13" s="4">
        <v>14913925989</v>
      </c>
      <c r="O13" s="4">
        <v>15027128309</v>
      </c>
      <c r="Q13" s="20">
        <v>-113202319</v>
      </c>
    </row>
    <row r="14" spans="1:17" ht="21">
      <c r="A14" s="26" t="s">
        <v>119</v>
      </c>
      <c r="C14" s="4">
        <v>200000</v>
      </c>
      <c r="E14" s="4">
        <v>4548772800</v>
      </c>
      <c r="G14" s="4">
        <v>5785371095</v>
      </c>
      <c r="I14" s="20">
        <v>-1236598295</v>
      </c>
      <c r="K14" s="4">
        <v>200000</v>
      </c>
      <c r="M14" s="4">
        <v>4548772800</v>
      </c>
      <c r="O14" s="4">
        <v>5785371095</v>
      </c>
      <c r="Q14" s="20">
        <v>-1236598295</v>
      </c>
    </row>
    <row r="15" spans="1:17" ht="21">
      <c r="A15" s="26" t="s">
        <v>135</v>
      </c>
      <c r="C15" s="4">
        <v>97000</v>
      </c>
      <c r="E15" s="4">
        <v>9247915543</v>
      </c>
      <c r="G15" s="4">
        <v>10051807852</v>
      </c>
      <c r="I15" s="20">
        <v>-803892308</v>
      </c>
      <c r="K15" s="4">
        <v>97000</v>
      </c>
      <c r="M15" s="4">
        <v>9247915543</v>
      </c>
      <c r="O15" s="4">
        <v>10051807852</v>
      </c>
      <c r="Q15" s="20">
        <v>-803892308</v>
      </c>
    </row>
    <row r="16" spans="1:17" ht="21">
      <c r="A16" s="26" t="s">
        <v>194</v>
      </c>
      <c r="C16" s="4">
        <v>300000</v>
      </c>
      <c r="E16" s="4">
        <v>5045797800</v>
      </c>
      <c r="G16" s="4">
        <v>5185807671</v>
      </c>
      <c r="I16" s="20">
        <v>-140009871</v>
      </c>
      <c r="K16" s="4">
        <v>300000</v>
      </c>
      <c r="M16" s="4">
        <v>5045797800</v>
      </c>
      <c r="O16" s="4">
        <v>5185807671</v>
      </c>
      <c r="Q16" s="20">
        <v>-140009871</v>
      </c>
    </row>
    <row r="17" spans="1:17" ht="21">
      <c r="A17" s="26" t="s">
        <v>195</v>
      </c>
      <c r="C17" s="4">
        <v>80000</v>
      </c>
      <c r="E17" s="4">
        <v>4502648880</v>
      </c>
      <c r="G17" s="4">
        <v>5231250094</v>
      </c>
      <c r="I17" s="20">
        <v>-728601214</v>
      </c>
      <c r="K17" s="4">
        <v>80000</v>
      </c>
      <c r="M17" s="4">
        <v>4502648880</v>
      </c>
      <c r="O17" s="4">
        <v>5231250094</v>
      </c>
      <c r="Q17" s="20">
        <v>-728601214</v>
      </c>
    </row>
    <row r="18" spans="1:17" ht="21">
      <c r="A18" s="26" t="s">
        <v>123</v>
      </c>
      <c r="C18" s="4">
        <v>9000000</v>
      </c>
      <c r="E18" s="4">
        <v>19055938500</v>
      </c>
      <c r="G18" s="4">
        <v>21113622048</v>
      </c>
      <c r="I18" s="20">
        <v>-2057683548</v>
      </c>
      <c r="K18" s="4">
        <v>9000000</v>
      </c>
      <c r="M18" s="4">
        <v>19055938500</v>
      </c>
      <c r="O18" s="4">
        <v>21113622048</v>
      </c>
      <c r="Q18" s="20">
        <v>-2057683548</v>
      </c>
    </row>
    <row r="19" spans="1:17" ht="21">
      <c r="A19" s="26" t="s">
        <v>150</v>
      </c>
      <c r="C19" s="4">
        <v>2500000</v>
      </c>
      <c r="E19" s="4">
        <v>23211067500</v>
      </c>
      <c r="G19" s="4">
        <v>19632487381</v>
      </c>
      <c r="I19" s="20">
        <v>3578580119</v>
      </c>
      <c r="K19" s="4">
        <v>2500000</v>
      </c>
      <c r="M19" s="4">
        <v>23211067500</v>
      </c>
      <c r="O19" s="4">
        <v>19632487381</v>
      </c>
      <c r="Q19" s="20">
        <v>3578580119</v>
      </c>
    </row>
    <row r="20" spans="1:17" ht="21">
      <c r="A20" s="26" t="s">
        <v>196</v>
      </c>
      <c r="C20" s="4">
        <v>485000</v>
      </c>
      <c r="E20" s="4">
        <v>18141959227</v>
      </c>
      <c r="G20" s="4">
        <v>19471175436</v>
      </c>
      <c r="I20" s="20">
        <v>-1329216208</v>
      </c>
      <c r="K20" s="4">
        <v>485000</v>
      </c>
      <c r="M20" s="4">
        <v>18141959227</v>
      </c>
      <c r="O20" s="4">
        <v>19471175436</v>
      </c>
      <c r="Q20" s="20">
        <v>-1329216208</v>
      </c>
    </row>
    <row r="21" spans="1:17" ht="21">
      <c r="A21" s="26" t="s">
        <v>188</v>
      </c>
      <c r="C21" s="4">
        <v>320000</v>
      </c>
      <c r="E21" s="4">
        <v>6298300800</v>
      </c>
      <c r="G21" s="4">
        <v>5317329888</v>
      </c>
      <c r="I21" s="20">
        <v>980970912</v>
      </c>
      <c r="K21" s="4">
        <v>320000</v>
      </c>
      <c r="M21" s="4">
        <v>6298300800</v>
      </c>
      <c r="O21" s="4">
        <v>5317329888</v>
      </c>
      <c r="Q21" s="20">
        <v>980970912</v>
      </c>
    </row>
    <row r="22" spans="1:17" ht="21">
      <c r="A22" s="26" t="s">
        <v>122</v>
      </c>
      <c r="C22" s="4">
        <v>800000</v>
      </c>
      <c r="E22" s="4">
        <v>8970307200</v>
      </c>
      <c r="G22" s="4">
        <v>10553784676</v>
      </c>
      <c r="I22" s="20">
        <v>-1583477476</v>
      </c>
      <c r="K22" s="4">
        <v>800000</v>
      </c>
      <c r="M22" s="4">
        <v>8970307200</v>
      </c>
      <c r="O22" s="4">
        <v>10553784676</v>
      </c>
      <c r="Q22" s="20">
        <v>-1583477476</v>
      </c>
    </row>
    <row r="23" spans="1:17" ht="21">
      <c r="A23" s="26" t="s">
        <v>121</v>
      </c>
      <c r="C23" s="4">
        <v>490328</v>
      </c>
      <c r="E23" s="4">
        <v>3794003708</v>
      </c>
      <c r="G23" s="4">
        <v>4006705086</v>
      </c>
      <c r="I23" s="20">
        <v>-212701377</v>
      </c>
      <c r="K23" s="4">
        <v>490328</v>
      </c>
      <c r="M23" s="4">
        <v>3794003708</v>
      </c>
      <c r="O23" s="4">
        <v>4006705086</v>
      </c>
      <c r="Q23" s="20">
        <v>-212701377</v>
      </c>
    </row>
    <row r="24" spans="1:17" ht="21">
      <c r="A24" s="26" t="s">
        <v>132</v>
      </c>
      <c r="C24" s="4">
        <v>390000</v>
      </c>
      <c r="E24" s="4">
        <v>4442807070</v>
      </c>
      <c r="G24" s="4">
        <v>5687258301</v>
      </c>
      <c r="I24" s="20">
        <v>-1244451231</v>
      </c>
      <c r="K24" s="4">
        <v>390000</v>
      </c>
      <c r="M24" s="4">
        <v>4442807070</v>
      </c>
      <c r="O24" s="4">
        <v>5687258301</v>
      </c>
      <c r="Q24" s="20">
        <v>-1244451231</v>
      </c>
    </row>
    <row r="25" spans="1:17" ht="21">
      <c r="A25" s="26" t="s">
        <v>191</v>
      </c>
      <c r="C25" s="4">
        <v>740000</v>
      </c>
      <c r="E25" s="4">
        <v>9386217720</v>
      </c>
      <c r="G25" s="4">
        <v>10561708207</v>
      </c>
      <c r="I25" s="20">
        <v>-1175490487</v>
      </c>
      <c r="K25" s="4">
        <v>740000</v>
      </c>
      <c r="M25" s="4">
        <v>9386217720</v>
      </c>
      <c r="O25" s="4">
        <v>10561708207</v>
      </c>
      <c r="Q25" s="20">
        <v>-1175490487</v>
      </c>
    </row>
    <row r="26" spans="1:17" ht="21">
      <c r="A26" s="26" t="s">
        <v>148</v>
      </c>
      <c r="C26" s="4">
        <v>800000</v>
      </c>
      <c r="E26" s="4">
        <v>11737742400</v>
      </c>
      <c r="G26" s="4">
        <v>12235343826</v>
      </c>
      <c r="I26" s="20">
        <v>-497601426</v>
      </c>
      <c r="K26" s="4">
        <v>800000</v>
      </c>
      <c r="M26" s="4">
        <v>11737742400</v>
      </c>
      <c r="O26" s="4">
        <v>12235343826</v>
      </c>
      <c r="Q26" s="20">
        <v>-497601426</v>
      </c>
    </row>
    <row r="27" spans="1:17" ht="21">
      <c r="A27" s="26" t="s">
        <v>198</v>
      </c>
      <c r="C27" s="4">
        <v>218000</v>
      </c>
      <c r="E27" s="4">
        <v>9686619630</v>
      </c>
      <c r="G27" s="4">
        <v>10118040824</v>
      </c>
      <c r="I27" s="20">
        <v>-431421194</v>
      </c>
      <c r="K27" s="4">
        <v>218000</v>
      </c>
      <c r="M27" s="4">
        <v>9686619630</v>
      </c>
      <c r="O27" s="4">
        <v>10118040824</v>
      </c>
      <c r="Q27" s="20">
        <v>-431421194</v>
      </c>
    </row>
    <row r="28" spans="1:17" ht="21">
      <c r="A28" s="26" t="s">
        <v>118</v>
      </c>
      <c r="C28" s="4">
        <v>1900000</v>
      </c>
      <c r="E28" s="4">
        <v>7894745100</v>
      </c>
      <c r="G28" s="4">
        <v>7359823544</v>
      </c>
      <c r="I28" s="20">
        <v>534921556</v>
      </c>
      <c r="K28" s="4">
        <v>1900000</v>
      </c>
      <c r="M28" s="4">
        <v>7894745100</v>
      </c>
      <c r="O28" s="4">
        <v>7359823544</v>
      </c>
      <c r="Q28" s="20">
        <v>534921556</v>
      </c>
    </row>
    <row r="29" spans="1:17" ht="21">
      <c r="A29" s="26" t="s">
        <v>111</v>
      </c>
      <c r="C29" s="4">
        <v>1400000</v>
      </c>
      <c r="E29" s="4">
        <v>3284341200</v>
      </c>
      <c r="G29" s="4">
        <v>3335092096</v>
      </c>
      <c r="I29" s="20">
        <v>-50750896</v>
      </c>
      <c r="K29" s="4">
        <v>1400000</v>
      </c>
      <c r="M29" s="4">
        <v>3284341200</v>
      </c>
      <c r="O29" s="4">
        <v>3335092096</v>
      </c>
      <c r="Q29" s="20">
        <v>-50750896</v>
      </c>
    </row>
    <row r="30" spans="1:17" ht="21">
      <c r="A30" s="26" t="s">
        <v>183</v>
      </c>
      <c r="C30" s="4">
        <v>1400000</v>
      </c>
      <c r="E30" s="4">
        <v>9908690400</v>
      </c>
      <c r="G30" s="4">
        <v>10575743381</v>
      </c>
      <c r="I30" s="20">
        <v>-667052981</v>
      </c>
      <c r="K30" s="4">
        <v>1400000</v>
      </c>
      <c r="M30" s="4">
        <v>9908690400</v>
      </c>
      <c r="O30" s="4">
        <v>10575743381</v>
      </c>
      <c r="Q30" s="20">
        <v>-667052981</v>
      </c>
    </row>
    <row r="31" spans="1:17" ht="21">
      <c r="A31" s="26" t="s">
        <v>161</v>
      </c>
      <c r="C31" s="4">
        <v>310000</v>
      </c>
      <c r="E31" s="4">
        <v>21300324471</v>
      </c>
      <c r="G31" s="4">
        <v>21605542131</v>
      </c>
      <c r="I31" s="20">
        <v>-305217660</v>
      </c>
      <c r="K31" s="4">
        <v>310000</v>
      </c>
      <c r="M31" s="4">
        <v>21300324471</v>
      </c>
      <c r="O31" s="4">
        <v>21605542131</v>
      </c>
      <c r="Q31" s="20">
        <v>-305217660</v>
      </c>
    </row>
    <row r="32" spans="1:17" ht="21">
      <c r="A32" s="26" t="s">
        <v>96</v>
      </c>
      <c r="C32" s="4">
        <v>10000</v>
      </c>
      <c r="E32" s="4">
        <v>9026993560</v>
      </c>
      <c r="G32" s="4">
        <v>9204431399</v>
      </c>
      <c r="I32" s="20">
        <v>-177437838</v>
      </c>
      <c r="K32" s="4">
        <v>10000</v>
      </c>
      <c r="M32" s="4">
        <v>9026993560</v>
      </c>
      <c r="O32" s="4">
        <v>9204431399</v>
      </c>
      <c r="Q32" s="20">
        <v>-177437838</v>
      </c>
    </row>
    <row r="33" spans="1:17" ht="21">
      <c r="A33" s="26" t="s">
        <v>155</v>
      </c>
      <c r="C33" s="4">
        <v>132000</v>
      </c>
      <c r="E33" s="4">
        <v>137914998375</v>
      </c>
      <c r="G33" s="4">
        <v>135275476875</v>
      </c>
      <c r="I33" s="20">
        <v>2639521500</v>
      </c>
      <c r="K33" s="4">
        <v>132000</v>
      </c>
      <c r="M33" s="4">
        <v>137914998375</v>
      </c>
      <c r="O33" s="4">
        <v>135275476875</v>
      </c>
      <c r="Q33" s="20">
        <v>2639521500</v>
      </c>
    </row>
    <row r="34" spans="1:17" ht="21">
      <c r="A34" s="26" t="s">
        <v>149</v>
      </c>
      <c r="C34" s="4">
        <v>11152</v>
      </c>
      <c r="E34" s="4">
        <v>7851190601</v>
      </c>
      <c r="G34" s="4">
        <v>7816968562</v>
      </c>
      <c r="I34" s="20">
        <v>34222039</v>
      </c>
      <c r="K34" s="4">
        <v>11152</v>
      </c>
      <c r="M34" s="4">
        <v>7851190601</v>
      </c>
      <c r="O34" s="4">
        <v>7816968562</v>
      </c>
      <c r="Q34" s="20">
        <v>34222039</v>
      </c>
    </row>
    <row r="35" spans="1:17" ht="21">
      <c r="A35" s="26" t="s">
        <v>207</v>
      </c>
      <c r="C35" s="4">
        <v>15348</v>
      </c>
      <c r="E35" s="4">
        <v>11607383896</v>
      </c>
      <c r="G35" s="4">
        <v>11608490136</v>
      </c>
      <c r="I35" s="20">
        <v>-1106239</v>
      </c>
      <c r="K35" s="4">
        <v>15348</v>
      </c>
      <c r="M35" s="4">
        <v>11607383896</v>
      </c>
      <c r="O35" s="4">
        <v>11608490136</v>
      </c>
      <c r="Q35" s="20">
        <v>-1106239</v>
      </c>
    </row>
    <row r="36" spans="1:17" ht="19.5" thickBot="1">
      <c r="A36" s="2" t="s">
        <v>69</v>
      </c>
      <c r="C36"/>
      <c r="E36" s="6">
        <f>SUM(E9:E35)</f>
        <v>386805293038</v>
      </c>
      <c r="G36" s="6">
        <f>SUM(G9:G35)</f>
        <v>391540305659</v>
      </c>
      <c r="I36" s="22">
        <f>SUM(I9:I35)</f>
        <v>-4735012613</v>
      </c>
      <c r="K36" s="6">
        <f>SUM(K9:K35)</f>
        <v>24255791</v>
      </c>
      <c r="M36" s="6">
        <f>SUM(M9:M35)</f>
        <v>386805293038</v>
      </c>
      <c r="O36" s="6">
        <f>SUM(O9:O35)</f>
        <v>391540305659</v>
      </c>
      <c r="Q36" s="22">
        <f>SUM(Q9:Q35)</f>
        <v>-4735012613</v>
      </c>
    </row>
    <row r="37" spans="1:17" ht="19.5" thickTop="1"/>
  </sheetData>
  <sortState ref="A9:Q36">
    <sortCondition descending="1" ref="Q9:Q36"/>
  </sortState>
  <mergeCells count="15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H5"/>
  </mergeCells>
  <pageMargins left="0.7" right="0.7" top="0.75" bottom="0.75" header="0.3" footer="0.3"/>
  <pageSetup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14</vt:i4>
      </vt:variant>
    </vt:vector>
  </HeadingPairs>
  <TitlesOfParts>
    <vt:vector size="29" baseType="lpstr">
      <vt:lpstr>سهام</vt:lpstr>
      <vt:lpstr>تبعی</vt:lpstr>
      <vt:lpstr>اوراق مشارکت</vt:lpstr>
      <vt:lpstr> تعدیل قیمت </vt:lpstr>
      <vt:lpstr>گواهی سپرده </vt:lpstr>
      <vt:lpstr>سپرده </vt:lpstr>
      <vt:lpstr>سود اوراق بهادار و سپرده بانکی </vt:lpstr>
      <vt:lpstr>درآمد سود سهام </vt:lpstr>
      <vt:lpstr>درآمد ناشی از تغییر قیمت اوراق </vt:lpstr>
      <vt:lpstr>درآمد ناشی از فروش 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جمع درآمدها</vt:lpstr>
      <vt:lpstr>'اوراق مشارکت'!Print_Area</vt:lpstr>
      <vt:lpstr>تبعی!Print_Area</vt:lpstr>
      <vt:lpstr>'جمع درآمدها'!Print_Area</vt:lpstr>
      <vt:lpstr>'درآمد سپرده بانکی 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'سایر درآمدها '!Print_Area</vt:lpstr>
      <vt:lpstr>'سپرده '!Print_Area</vt:lpstr>
      <vt:lpstr>'سرمایه‌گذاری در اوراق بهادار '!Print_Area</vt:lpstr>
      <vt:lpstr>'سرمایه‌گذاری در سهام '!Print_Area</vt:lpstr>
      <vt:lpstr>'سود اوراق بهادار و سپرده بانکی '!Print_Area</vt:lpstr>
      <vt:lpstr>سهام!Print_Area</vt:lpstr>
      <vt:lpstr>'گواهی سپرده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Almas10</dc:creator>
  <cp:lastModifiedBy>temp</cp:lastModifiedBy>
  <cp:lastPrinted>2020-06-29T11:01:03Z</cp:lastPrinted>
  <dcterms:created xsi:type="dcterms:W3CDTF">2019-12-01T07:46:27Z</dcterms:created>
  <dcterms:modified xsi:type="dcterms:W3CDTF">2021-04-28T07:11:38Z</dcterms:modified>
</cp:coreProperties>
</file>